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ภาษาไทย ม.2" sheetId="1" r:id="rId1"/>
    <sheet name="คณิต ม.2" sheetId="2" r:id="rId2"/>
    <sheet name="วิทย์ ม.2" sheetId="3" r:id="rId3"/>
    <sheet name="สังคม ม.2" sheetId="4" r:id="rId4"/>
    <sheet name="อังกฤษ ม.2" sheetId="5" r:id="rId5"/>
    <sheet name="รหัสโรงเรียน" sheetId="6" r:id="rId6"/>
  </sheets>
  <definedNames/>
  <calcPr fullCalcOnLoad="1"/>
</workbook>
</file>

<file path=xl/sharedStrings.xml><?xml version="1.0" encoding="utf-8"?>
<sst xmlns="http://schemas.openxmlformats.org/spreadsheetml/2006/main" count="609" uniqueCount="323">
  <si>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</si>
  <si>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</si>
  <si>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</si>
  <si>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</si>
  <si>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</si>
  <si>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</si>
  <si>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</si>
  <si>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</si>
  <si>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</si>
  <si>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</si>
  <si>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</si>
  <si>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</si>
  <si>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</si>
  <si>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</si>
  <si>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</si>
  <si>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</si>
  <si>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</si>
  <si>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</si>
  <si>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</si>
  <si>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</si>
  <si>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</si>
  <si>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</si>
  <si>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</si>
  <si>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</si>
  <si>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</si>
  <si>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</si>
  <si>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</si>
  <si>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</si>
  <si>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</si>
  <si>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</si>
  <si>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</si>
  <si>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</si>
  <si>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</si>
  <si>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</si>
  <si>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</si>
  <si>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</si>
  <si>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</si>
  <si>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</si>
  <si>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</si>
  <si>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</si>
  <si>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</si>
  <si>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</si>
  <si>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</si>
  <si>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</si>
  <si>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</si>
  <si>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</si>
  <si>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</si>
  <si>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</si>
  <si>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</si>
  <si>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</si>
  <si>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</si>
  <si>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</si>
  <si>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</si>
  <si>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</si>
  <si>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</si>
  <si>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</si>
  <si>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</si>
  <si>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</si>
  <si>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</si>
  <si>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</si>
  <si>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</si>
  <si>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</si>
  <si>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</si>
  <si>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</si>
  <si>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</si>
  <si>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</si>
  <si>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</si>
  <si>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</si>
  <si>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</si>
  <si>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</si>
  <si>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</si>
  <si>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</si>
  <si>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</si>
  <si>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</si>
  <si>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</si>
  <si>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</si>
  <si>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</si>
  <si>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</si>
  <si>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</si>
  <si>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</si>
  <si>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</si>
  <si>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</si>
  <si>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</si>
  <si>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</si>
  <si>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</si>
  <si>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</si>
  <si>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</si>
  <si>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</si>
  <si>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</si>
  <si>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</si>
  <si>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</si>
  <si>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</si>
  <si>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</si>
  <si>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</si>
  <si>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</si>
  <si>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</si>
  <si>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</si>
  <si>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</si>
  <si>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</si>
  <si>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</si>
  <si>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</si>
  <si>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</si>
  <si>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</si>
  <si>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</si>
  <si>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</si>
  <si>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</si>
  <si>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</si>
  <si>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</si>
  <si>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</si>
  <si>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</si>
  <si>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</si>
  <si>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</si>
  <si>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</si>
  <si>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</si>
  <si>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</si>
  <si>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</si>
  <si>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</si>
  <si>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</si>
  <si>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</si>
  <si>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</si>
  <si>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</si>
  <si>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</si>
  <si>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</si>
  <si>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</si>
  <si>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</si>
  <si>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</si>
  <si>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</si>
  <si>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</si>
  <si>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</si>
  <si>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</si>
  <si>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</si>
  <si>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</si>
  <si>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</si>
  <si>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</si>
  <si>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</si>
  <si>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</si>
  <si>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</si>
  <si>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</si>
  <si>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</si>
  <si>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</si>
  <si>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</si>
  <si>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</si>
  <si>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</si>
  <si>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</si>
  <si>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</si>
  <si>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</si>
  <si>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</si>
  <si>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</si>
  <si>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</si>
  <si>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</si>
  <si>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</si>
  <si>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</si>
  <si>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</si>
  <si>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</si>
  <si>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</si>
  <si>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</si>
  <si>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</si>
  <si>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</si>
  <si>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</si>
  <si>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</si>
  <si>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</si>
  <si>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</si>
  <si>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</si>
  <si>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</si>
  <si>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</si>
  <si>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</si>
  <si>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</si>
  <si>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</si>
  <si>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</si>
  <si>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</si>
  <si>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</si>
  <si>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</si>
  <si>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</si>
  <si>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</si>
  <si>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</si>
  <si>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</si>
  <si>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</si>
  <si>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</si>
  <si>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</si>
  <si>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</si>
  <si>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</si>
  <si>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</si>
  <si>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</si>
  <si>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</si>
  <si>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</si>
  <si>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</si>
  <si>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</si>
  <si>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</si>
  <si>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</si>
  <si>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</si>
  <si>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</si>
  <si>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</si>
  <si>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</si>
  <si>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</si>
  <si>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</si>
  <si>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</si>
  <si>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</si>
  <si>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</si>
  <si>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</si>
  <si>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</si>
  <si>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</si>
  <si>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</si>
  <si>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</si>
  <si>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</si>
  <si>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</si>
  <si>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</si>
  <si>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</si>
  <si>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</si>
  <si>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</si>
  <si>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</si>
  <si>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</si>
  <si>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</si>
  <si>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</si>
  <si>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</si>
  <si>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</si>
  <si>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</si>
  <si>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</si>
  <si>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</si>
  <si>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</si>
  <si>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</si>
  <si>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</si>
  <si>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</si>
  <si>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</si>
  <si>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</si>
  <si>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</si>
  <si>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</si>
  <si>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</si>
  <si>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</si>
  <si>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</si>
  <si>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</si>
  <si>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</si>
  <si>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</si>
  <si>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</si>
  <si>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</si>
  <si>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</si>
  <si>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</si>
  <si>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</si>
  <si>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</si>
  <si>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</si>
  <si>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</si>
  <si>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</si>
  <si>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</si>
  <si>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</si>
  <si>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</si>
  <si>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</si>
  <si>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</si>
  <si>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</si>
  <si>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</si>
  <si>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</si>
  <si>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</si>
  <si>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</si>
  <si>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</si>
  <si>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</si>
  <si>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</si>
  <si>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</si>
  <si>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</si>
  <si>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</si>
  <si>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</si>
  <si>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</si>
  <si>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</si>
  <si>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</si>
  <si>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</si>
  <si>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</si>
  <si>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</si>
  <si>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</si>
  <si>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</si>
  <si>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</si>
  <si>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</si>
  <si>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</si>
  <si>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</si>
  <si>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</si>
  <si>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</si>
  <si>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</si>
  <si>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</si>
  <si>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</si>
  <si>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</si>
  <si>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</si>
  <si>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</si>
  <si>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</si>
  <si>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</si>
  <si>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</si>
  <si>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</si>
  <si>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</si>
  <si>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</si>
  <si>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</si>
  <si>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</si>
  <si>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</si>
  <si>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</si>
  <si>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>S.D</t>
  </si>
  <si>
    <t>รวม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</si>
  <si>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</si>
  <si>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</si>
  <si>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</si>
  <si>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</si>
  <si>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</si>
  <si>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กลุ่มสาระการเรียนรู้สังคมศึกษา</t>
  </si>
  <si>
    <t>กลุ่มสาระการเรียนรู้ภาษาอังกฤษ</t>
  </si>
  <si>
    <t>6 คูณ คะแนนที่ได้ หารด้วย 35</t>
  </si>
  <si>
    <t>แบบบันทึกคะแนนการสอบ LAS ชั้นมัธยมศึกษาปีที่ 2 ปีการศึกษา 2558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</si>
  <si>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</si>
  <si>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6 คูณ คะแนนที่ได้ หารด้วย 50</t>
  </si>
  <si>
    <t>ชื่อ -สกุล</t>
  </si>
  <si>
    <t>เด็กชายดนุพร  อุคำ</t>
  </si>
  <si>
    <t>เด็กชายวรดร  ผาลิวง</t>
  </si>
  <si>
    <t>เด็กชายอนุพงษ์  แสงมูล</t>
  </si>
  <si>
    <t>เด็กหญิงฉันทนี สุพรรณโมก</t>
  </si>
  <si>
    <t>เด็กหญิงศรสวรรค์  สุพรรณโมก</t>
  </si>
  <si>
    <t>เด็กหญิงชนิกานต์  หลักบ้าน</t>
  </si>
  <si>
    <t>เด็กชายอาทิตย์  สุพรรณโมก</t>
  </si>
  <si>
    <t>นางสาวสันสนีย์  ขำคม</t>
  </si>
  <si>
    <t>เด็กชายอริยวัฒน์  ลมสมบุตร</t>
  </si>
  <si>
    <t>เด็กชายทวีศิลป์  ศรีลาฤทธิ์</t>
  </si>
  <si>
    <t>เด็กชายพิพัฒน์  นนทะ</t>
  </si>
  <si>
    <t>เด็กชายพีรพัฒน์  ญาติรักษ์</t>
  </si>
  <si>
    <t>เด็กชายอภิโชค  จำปา</t>
  </si>
  <si>
    <t>เด็กชายอัมรินทร์  สรสิทธิ์</t>
  </si>
  <si>
    <t>เด็กหญิงพรทิพย์  เบญจมาศ</t>
  </si>
  <si>
    <t>เด็กหญิงแพรวนภา  คนดี</t>
  </si>
  <si>
    <t>เด็กหญิงอุบลรัตน์  บุษราคัม</t>
  </si>
  <si>
    <t>เด็กชายณรงค์ศักดิ์  จำปา</t>
  </si>
  <si>
    <t>เด็กหญิงจิราภรณ์  สุพรรณโมก</t>
  </si>
  <si>
    <t>เครือข่ายคีรีวงศึกษา</t>
  </si>
  <si>
    <t>ค่าเฉลี่ย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</si>
</sst>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7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10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30"/>
      <name val="TH SarabunPSK"/>
      <family val="2"/>
    </font>
    <font>
      <b/>
      <sz val="16"/>
      <color indexed="17"/>
      <name val="TH SarabunPSK"/>
      <family val="2"/>
    </font>
    <font>
      <sz val="20"/>
      <color indexed="8"/>
      <name val="TH SarabunPSK"/>
      <family val="2"/>
    </font>
    <font>
      <sz val="20"/>
      <color indexed="63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6"/>
      <color indexed="8"/>
      <name val="Tahoma"/>
      <family val="2"/>
    </font>
    <font>
      <sz val="16"/>
      <color indexed="10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rgb="FF7030A0"/>
      <name val="TH SarabunPSK"/>
      <family val="2"/>
    </font>
    <font>
      <b/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B050"/>
      <name val="TH SarabunPSK"/>
      <family val="2"/>
    </font>
    <font>
      <b/>
      <sz val="16"/>
      <color theme="1" tint="0.04998999834060669"/>
      <name val="TH SarabunPSK"/>
      <family val="2"/>
    </font>
    <font>
      <sz val="20"/>
      <color rgb="FF333333"/>
      <name val="TH SarabunPSK"/>
      <family val="2"/>
    </font>
    <font>
      <sz val="20"/>
      <color theme="1"/>
      <name val="TH SarabunPSK"/>
      <family val="2"/>
    </font>
    <font>
      <b/>
      <sz val="12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Calibri"/>
      <family val="2"/>
    </font>
    <font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4" fillId="0" borderId="11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5" fillId="0" borderId="13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14" xfId="0" applyFont="1" applyBorder="1" applyAlignment="1">
      <alignment horizontal="center"/>
    </xf>
    <xf numFmtId="0" fontId="55" fillId="0" borderId="14" xfId="0" applyFont="1" applyBorder="1" applyAlignment="1">
      <alignment/>
    </xf>
    <xf numFmtId="0" fontId="56" fillId="0" borderId="14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8" fillId="0" borderId="14" xfId="0" applyFont="1" applyBorder="1" applyAlignment="1">
      <alignment horizontal="center"/>
    </xf>
    <xf numFmtId="0" fontId="58" fillId="0" borderId="14" xfId="0" applyFont="1" applyBorder="1" applyAlignment="1">
      <alignment/>
    </xf>
    <xf numFmtId="0" fontId="55" fillId="33" borderId="0" xfId="0" applyFont="1" applyFill="1" applyAlignment="1">
      <alignment/>
    </xf>
    <xf numFmtId="0" fontId="55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5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15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12" xfId="0" applyFont="1" applyBorder="1" applyAlignment="1">
      <alignment horizontal="center"/>
    </xf>
    <xf numFmtId="0" fontId="53" fillId="0" borderId="15" xfId="0" applyFont="1" applyBorder="1" applyAlignment="1">
      <alignment/>
    </xf>
    <xf numFmtId="0" fontId="0" fillId="0" borderId="0" xfId="0" applyBorder="1" applyAlignment="1">
      <alignment/>
    </xf>
    <xf numFmtId="0" fontId="61" fillId="0" borderId="15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7" fillId="0" borderId="0" xfId="0" applyFont="1" applyAlignment="1">
      <alignment/>
    </xf>
    <xf numFmtId="0" fontId="67" fillId="0" borderId="15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/>
    </xf>
    <xf numFmtId="1" fontId="54" fillId="0" borderId="12" xfId="0" applyNumberFormat="1" applyFont="1" applyBorder="1" applyAlignment="1">
      <alignment shrinkToFit="1"/>
    </xf>
    <xf numFmtId="1" fontId="68" fillId="34" borderId="10" xfId="0" applyNumberFormat="1" applyFont="1" applyFill="1" applyBorder="1" applyAlignment="1">
      <alignment horizontal="center" vertical="center" wrapText="1"/>
    </xf>
    <xf numFmtId="1" fontId="68" fillId="35" borderId="10" xfId="0" applyNumberFormat="1" applyFont="1" applyFill="1" applyBorder="1" applyAlignment="1">
      <alignment horizontal="center" vertical="center" wrapText="1"/>
    </xf>
    <xf numFmtId="0" fontId="69" fillId="0" borderId="0" xfId="0" applyFont="1" applyBorder="1" applyAlignment="1">
      <alignment shrinkToFit="1"/>
    </xf>
    <xf numFmtId="0" fontId="69" fillId="0" borderId="16" xfId="0" applyFont="1" applyBorder="1" applyAlignment="1">
      <alignment shrinkToFit="1"/>
    </xf>
    <xf numFmtId="0" fontId="69" fillId="0" borderId="15" xfId="0" applyFont="1" applyBorder="1" applyAlignment="1">
      <alignment/>
    </xf>
    <xf numFmtId="0" fontId="69" fillId="0" borderId="10" xfId="0" applyFont="1" applyBorder="1" applyAlignment="1">
      <alignment/>
    </xf>
    <xf numFmtId="0" fontId="69" fillId="0" borderId="17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wrapText="1"/>
    </xf>
    <xf numFmtId="0" fontId="63" fillId="0" borderId="13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3" fillId="0" borderId="16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53" fillId="0" borderId="15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/>
    </xf>
    <xf numFmtId="0" fontId="54" fillId="0" borderId="20" xfId="0" applyFont="1" applyBorder="1" applyAlignment="1">
      <alignment/>
    </xf>
    <xf numFmtId="0" fontId="54" fillId="0" borderId="20" xfId="0" applyFont="1" applyBorder="1" applyAlignment="1">
      <alignment horizontal="center"/>
    </xf>
    <xf numFmtId="2" fontId="54" fillId="0" borderId="10" xfId="0" applyNumberFormat="1" applyFont="1" applyBorder="1" applyAlignment="1">
      <alignment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0" fontId="54" fillId="0" borderId="17" xfId="0" applyFont="1" applyFill="1" applyBorder="1" applyAlignment="1">
      <alignment/>
    </xf>
    <xf numFmtId="2" fontId="54" fillId="0" borderId="17" xfId="0" applyNumberFormat="1" applyFont="1" applyFill="1" applyBorder="1" applyAlignment="1">
      <alignment/>
    </xf>
    <xf numFmtId="0" fontId="61" fillId="0" borderId="17" xfId="0" applyFont="1" applyFill="1" applyBorder="1" applyAlignment="1">
      <alignment/>
    </xf>
    <xf numFmtId="0" fontId="73" fillId="0" borderId="0" xfId="0" applyFont="1" applyBorder="1" applyAlignment="1">
      <alignment/>
    </xf>
    <xf numFmtId="2" fontId="61" fillId="0" borderId="17" xfId="0" applyNumberFormat="1" applyFont="1" applyFill="1" applyBorder="1" applyAlignment="1">
      <alignment/>
    </xf>
    <xf numFmtId="0" fontId="73" fillId="0" borderId="0" xfId="0" applyFont="1" applyAlignment="1">
      <alignment/>
    </xf>
    <xf numFmtId="0" fontId="53" fillId="0" borderId="0" xfId="0" applyFont="1" applyAlignment="1">
      <alignment horizontal="left"/>
    </xf>
    <xf numFmtId="0" fontId="53" fillId="0" borderId="10" xfId="0" applyFont="1" applyBorder="1" applyAlignment="1">
      <alignment horizontal="left" vertical="center"/>
    </xf>
    <xf numFmtId="1" fontId="54" fillId="0" borderId="12" xfId="0" applyNumberFormat="1" applyFont="1" applyBorder="1" applyAlignment="1">
      <alignment horizontal="left" shrinkToFit="1"/>
    </xf>
    <xf numFmtId="0" fontId="0" fillId="0" borderId="0" xfId="0" applyAlignment="1">
      <alignment horizontal="left"/>
    </xf>
    <xf numFmtId="0" fontId="70" fillId="0" borderId="10" xfId="0" applyFont="1" applyBorder="1" applyAlignment="1">
      <alignment horizontal="left" vertical="center"/>
    </xf>
    <xf numFmtId="1" fontId="68" fillId="34" borderId="10" xfId="0" applyNumberFormat="1" applyFont="1" applyFill="1" applyBorder="1" applyAlignment="1">
      <alignment horizontal="left" vertical="center" wrapText="1"/>
    </xf>
    <xf numFmtId="1" fontId="68" fillId="35" borderId="10" xfId="0" applyNumberFormat="1" applyFont="1" applyFill="1" applyBorder="1" applyAlignment="1">
      <alignment horizontal="left" vertical="center" wrapText="1"/>
    </xf>
    <xf numFmtId="0" fontId="72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5"/>
  <sheetViews>
    <sheetView tabSelected="1" zoomScale="54" zoomScaleNormal="54" zoomScalePageLayoutView="0" workbookViewId="0" topLeftCell="A4">
      <selection activeCell="G17" sqref="G17"/>
    </sheetView>
  </sheetViews>
  <sheetFormatPr defaultColWidth="9.140625" defaultRowHeight="15"/>
  <cols>
    <col min="1" max="1" width="9.00390625" style="4" customWidth="1"/>
    <col min="2" max="2" width="7.8515625" style="4" customWidth="1"/>
    <col min="3" max="3" width="10.140625" style="91" customWidth="1"/>
    <col min="4" max="4" width="7.421875" style="0" customWidth="1"/>
    <col min="5" max="5" width="5.28125" style="0" customWidth="1"/>
    <col min="6" max="6" width="22.140625" style="91" customWidth="1"/>
    <col min="7" max="7" width="22.140625" style="4" customWidth="1"/>
    <col min="8" max="8" width="5.140625" style="0" customWidth="1"/>
    <col min="9" max="9" width="10.421875" style="0" customWidth="1"/>
    <col min="11" max="31" width="4.140625" style="0" customWidth="1"/>
    <col min="32" max="45" width="4.140625" style="4" customWidth="1"/>
    <col min="46" max="46" width="6.421875" style="0" customWidth="1"/>
    <col min="47" max="47" width="14.00390625" style="34" customWidth="1"/>
    <col min="48" max="48" width="12.00390625" style="34" customWidth="1"/>
    <col min="49" max="53" width="5.57421875" style="34" customWidth="1"/>
    <col min="54" max="61" width="8.57421875" style="34" customWidth="1"/>
  </cols>
  <sheetData>
    <row r="1" spans="3:30" ht="23.25">
      <c r="C1" s="64" t="s">
        <v>298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1"/>
      <c r="W1" s="1"/>
      <c r="X1" s="1"/>
      <c r="Y1" s="1"/>
      <c r="Z1" s="1"/>
      <c r="AA1" s="1"/>
      <c r="AB1" s="1"/>
      <c r="AC1" s="1"/>
      <c r="AD1" s="1"/>
    </row>
    <row r="2" spans="3:30" ht="21">
      <c r="C2" s="88" t="s">
        <v>321</v>
      </c>
      <c r="D2" s="1"/>
      <c r="E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3:30" ht="21">
      <c r="C3" s="88" t="s">
        <v>0</v>
      </c>
      <c r="D3" s="1"/>
      <c r="E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3:61" s="2" customFormat="1" ht="21">
      <c r="C4" s="88" t="s">
        <v>1</v>
      </c>
      <c r="F4" s="88"/>
      <c r="H4" s="2" t="s">
        <v>2</v>
      </c>
      <c r="P4" s="45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</row>
    <row r="5" spans="3:61" s="2" customFormat="1" ht="21">
      <c r="C5" s="88" t="s">
        <v>3</v>
      </c>
      <c r="F5" s="88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</row>
    <row r="6" spans="3:61" s="2" customFormat="1" ht="21">
      <c r="C6" s="88" t="s">
        <v>4</v>
      </c>
      <c r="F6" s="88"/>
      <c r="H6" s="2" t="s">
        <v>5</v>
      </c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</row>
    <row r="7" spans="3:61" s="2" customFormat="1" ht="21">
      <c r="C7" s="88" t="s">
        <v>299</v>
      </c>
      <c r="F7" s="88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</row>
    <row r="8" spans="2:47" ht="21">
      <c r="B8" s="59" t="s">
        <v>286</v>
      </c>
      <c r="C8" s="89" t="s">
        <v>6</v>
      </c>
      <c r="D8" s="65" t="s">
        <v>287</v>
      </c>
      <c r="E8" s="55" t="s">
        <v>7</v>
      </c>
      <c r="F8" s="92" t="s">
        <v>8</v>
      </c>
      <c r="G8" s="68" t="s">
        <v>301</v>
      </c>
      <c r="H8" s="55" t="s">
        <v>9</v>
      </c>
      <c r="I8" s="56" t="s">
        <v>10</v>
      </c>
      <c r="J8" s="62" t="s">
        <v>12</v>
      </c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59" t="s">
        <v>289</v>
      </c>
      <c r="AU8" s="57" t="s">
        <v>292</v>
      </c>
    </row>
    <row r="9" spans="2:47" ht="21">
      <c r="B9" s="60"/>
      <c r="C9" s="89"/>
      <c r="D9" s="66"/>
      <c r="E9" s="55"/>
      <c r="F9" s="92"/>
      <c r="G9" s="69"/>
      <c r="H9" s="55"/>
      <c r="I9" s="56"/>
      <c r="J9" s="3" t="s">
        <v>11</v>
      </c>
      <c r="K9" s="6">
        <v>1</v>
      </c>
      <c r="L9" s="6">
        <v>2</v>
      </c>
      <c r="M9" s="6">
        <v>3</v>
      </c>
      <c r="N9" s="6">
        <v>4</v>
      </c>
      <c r="O9" s="6">
        <v>5</v>
      </c>
      <c r="P9" s="6">
        <v>6</v>
      </c>
      <c r="Q9" s="6">
        <v>7</v>
      </c>
      <c r="R9" s="6">
        <v>8</v>
      </c>
      <c r="S9" s="6">
        <v>9</v>
      </c>
      <c r="T9" s="6">
        <v>10</v>
      </c>
      <c r="U9" s="6">
        <v>11</v>
      </c>
      <c r="V9" s="6">
        <v>12</v>
      </c>
      <c r="W9" s="6">
        <v>13</v>
      </c>
      <c r="X9" s="6">
        <v>14</v>
      </c>
      <c r="Y9" s="6">
        <v>15</v>
      </c>
      <c r="Z9" s="6">
        <v>16</v>
      </c>
      <c r="AA9" s="6">
        <v>17</v>
      </c>
      <c r="AB9" s="6">
        <v>18</v>
      </c>
      <c r="AC9" s="6">
        <v>19</v>
      </c>
      <c r="AD9" s="6">
        <v>20</v>
      </c>
      <c r="AE9" s="6">
        <v>21</v>
      </c>
      <c r="AF9" s="6">
        <v>22</v>
      </c>
      <c r="AG9" s="6">
        <v>23</v>
      </c>
      <c r="AH9" s="6">
        <v>24</v>
      </c>
      <c r="AI9" s="6">
        <v>25</v>
      </c>
      <c r="AJ9" s="6">
        <v>26</v>
      </c>
      <c r="AK9" s="6">
        <v>27</v>
      </c>
      <c r="AL9" s="6">
        <v>28</v>
      </c>
      <c r="AM9" s="6">
        <v>29</v>
      </c>
      <c r="AN9" s="6">
        <v>30</v>
      </c>
      <c r="AO9" s="6">
        <v>31</v>
      </c>
      <c r="AP9" s="6">
        <v>32</v>
      </c>
      <c r="AQ9" s="6">
        <v>33</v>
      </c>
      <c r="AR9" s="6">
        <v>34</v>
      </c>
      <c r="AS9" s="6">
        <v>35</v>
      </c>
      <c r="AT9" s="61"/>
      <c r="AU9" s="58"/>
    </row>
    <row r="10" spans="2:61" s="29" customFormat="1" ht="21">
      <c r="B10" s="61"/>
      <c r="C10" s="89"/>
      <c r="D10" s="67"/>
      <c r="E10" s="55"/>
      <c r="F10" s="92"/>
      <c r="G10" s="70"/>
      <c r="H10" s="55"/>
      <c r="I10" s="56"/>
      <c r="J10" s="33" t="s">
        <v>285</v>
      </c>
      <c r="K10" s="30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30">
        <v>1</v>
      </c>
      <c r="V10" s="30">
        <v>1</v>
      </c>
      <c r="W10" s="30">
        <v>1</v>
      </c>
      <c r="X10" s="30">
        <v>1</v>
      </c>
      <c r="Y10" s="30">
        <v>1</v>
      </c>
      <c r="Z10" s="30">
        <v>1</v>
      </c>
      <c r="AA10" s="30">
        <v>1</v>
      </c>
      <c r="AB10" s="30">
        <v>1</v>
      </c>
      <c r="AC10" s="30">
        <v>1</v>
      </c>
      <c r="AD10" s="30">
        <v>1</v>
      </c>
      <c r="AE10" s="30">
        <v>1</v>
      </c>
      <c r="AF10" s="30">
        <v>1</v>
      </c>
      <c r="AG10" s="30">
        <v>1</v>
      </c>
      <c r="AH10" s="30">
        <v>1</v>
      </c>
      <c r="AI10" s="30">
        <v>1</v>
      </c>
      <c r="AJ10" s="30">
        <v>1</v>
      </c>
      <c r="AK10" s="41">
        <v>4</v>
      </c>
      <c r="AL10" s="41">
        <v>4</v>
      </c>
      <c r="AM10" s="41">
        <v>4</v>
      </c>
      <c r="AN10" s="41">
        <v>4</v>
      </c>
      <c r="AO10" s="42">
        <v>1</v>
      </c>
      <c r="AP10" s="42">
        <v>1</v>
      </c>
      <c r="AQ10" s="40">
        <v>2</v>
      </c>
      <c r="AR10" s="40">
        <v>2</v>
      </c>
      <c r="AS10" s="40">
        <v>2</v>
      </c>
      <c r="AT10" s="6">
        <f aca="true" t="shared" si="0" ref="AT10:AT29">SUM(K10:AS10)</f>
        <v>50</v>
      </c>
      <c r="AU10" s="38" t="s">
        <v>293</v>
      </c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</row>
    <row r="11" spans="1:61" s="8" customFormat="1" ht="26.25">
      <c r="A11" s="32">
        <v>1</v>
      </c>
      <c r="B11" s="8" t="s">
        <v>258</v>
      </c>
      <c r="C11" s="90">
        <v>1490730231</v>
      </c>
      <c r="D11" s="8">
        <v>1</v>
      </c>
      <c r="E11" s="8">
        <v>1</v>
      </c>
      <c r="F11" s="93">
        <v>1490700061597</v>
      </c>
      <c r="G11" s="50" t="s">
        <v>302</v>
      </c>
      <c r="H11" s="52">
        <v>1</v>
      </c>
      <c r="I11" s="76">
        <v>99</v>
      </c>
      <c r="K11" s="32">
        <v>0</v>
      </c>
      <c r="L11" s="32">
        <v>0</v>
      </c>
      <c r="M11" s="32">
        <v>0</v>
      </c>
      <c r="N11" s="32">
        <v>1</v>
      </c>
      <c r="O11" s="32">
        <v>1</v>
      </c>
      <c r="P11" s="32">
        <v>1</v>
      </c>
      <c r="Q11" s="32">
        <v>0</v>
      </c>
      <c r="R11" s="32">
        <v>0</v>
      </c>
      <c r="S11" s="32">
        <v>1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1</v>
      </c>
      <c r="AB11" s="32">
        <v>0</v>
      </c>
      <c r="AC11" s="32">
        <v>1</v>
      </c>
      <c r="AD11" s="32">
        <v>0</v>
      </c>
      <c r="AE11" s="8">
        <v>0</v>
      </c>
      <c r="AF11" s="8">
        <v>0</v>
      </c>
      <c r="AG11" s="8">
        <v>1</v>
      </c>
      <c r="AH11" s="8">
        <v>1</v>
      </c>
      <c r="AI11" s="8">
        <v>0</v>
      </c>
      <c r="AJ11" s="8">
        <v>0</v>
      </c>
      <c r="AK11" s="8">
        <v>1</v>
      </c>
      <c r="AL11" s="8">
        <v>2</v>
      </c>
      <c r="AM11" s="8">
        <v>0</v>
      </c>
      <c r="AN11" s="8">
        <v>0</v>
      </c>
      <c r="AO11" s="8">
        <v>0.5</v>
      </c>
      <c r="AP11" s="8">
        <v>0</v>
      </c>
      <c r="AQ11" s="8">
        <v>1</v>
      </c>
      <c r="AR11" s="8">
        <v>0</v>
      </c>
      <c r="AS11" s="8">
        <v>0</v>
      </c>
      <c r="AT11" s="8">
        <f t="shared" si="0"/>
        <v>12.5</v>
      </c>
      <c r="AU11" s="79">
        <f>6*AT11/50</f>
        <v>1.5</v>
      </c>
      <c r="AV11" s="31" t="s">
        <v>300</v>
      </c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</row>
    <row r="12" spans="1:61" s="5" customFormat="1" ht="26.25">
      <c r="A12" s="78">
        <v>2</v>
      </c>
      <c r="B12" s="8" t="s">
        <v>258</v>
      </c>
      <c r="C12" s="90">
        <v>1490730231</v>
      </c>
      <c r="D12" s="8">
        <v>1</v>
      </c>
      <c r="E12" s="5">
        <v>2</v>
      </c>
      <c r="F12" s="94">
        <v>1100201655281</v>
      </c>
      <c r="G12" s="51" t="s">
        <v>303</v>
      </c>
      <c r="H12" s="53">
        <v>1</v>
      </c>
      <c r="I12" s="76">
        <v>99</v>
      </c>
      <c r="K12" s="7">
        <v>1</v>
      </c>
      <c r="L12" s="7">
        <v>1</v>
      </c>
      <c r="M12" s="7">
        <v>0</v>
      </c>
      <c r="N12" s="7">
        <v>0</v>
      </c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0</v>
      </c>
      <c r="V12" s="7">
        <v>0</v>
      </c>
      <c r="W12" s="7">
        <v>1</v>
      </c>
      <c r="X12" s="7">
        <v>0</v>
      </c>
      <c r="Y12" s="7">
        <v>0</v>
      </c>
      <c r="Z12" s="7">
        <v>1</v>
      </c>
      <c r="AA12" s="7">
        <v>1</v>
      </c>
      <c r="AB12" s="7">
        <v>0</v>
      </c>
      <c r="AC12" s="7">
        <v>0</v>
      </c>
      <c r="AD12" s="7">
        <v>0</v>
      </c>
      <c r="AE12" s="5">
        <v>0</v>
      </c>
      <c r="AF12" s="5">
        <v>0</v>
      </c>
      <c r="AG12" s="5">
        <v>1</v>
      </c>
      <c r="AH12" s="5">
        <v>0</v>
      </c>
      <c r="AI12" s="5">
        <v>1</v>
      </c>
      <c r="AJ12" s="5">
        <v>0</v>
      </c>
      <c r="AK12" s="5">
        <v>2</v>
      </c>
      <c r="AL12" s="5">
        <v>3</v>
      </c>
      <c r="AM12" s="5">
        <v>1</v>
      </c>
      <c r="AN12" s="5">
        <v>3</v>
      </c>
      <c r="AO12" s="5">
        <v>0.5</v>
      </c>
      <c r="AP12" s="5">
        <v>0</v>
      </c>
      <c r="AQ12" s="5">
        <v>1</v>
      </c>
      <c r="AR12" s="5">
        <v>0</v>
      </c>
      <c r="AS12" s="5">
        <v>0</v>
      </c>
      <c r="AT12" s="5">
        <f t="shared" si="0"/>
        <v>23.5</v>
      </c>
      <c r="AU12" s="79">
        <f aca="true" t="shared" si="1" ref="AU12:AU31">6*AT12/50</f>
        <v>2.82</v>
      </c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</row>
    <row r="13" spans="1:61" s="5" customFormat="1" ht="26.25">
      <c r="A13" s="78">
        <v>3</v>
      </c>
      <c r="B13" s="8" t="s">
        <v>258</v>
      </c>
      <c r="C13" s="90">
        <v>1490730231</v>
      </c>
      <c r="D13" s="8">
        <v>1</v>
      </c>
      <c r="E13" s="5">
        <v>3</v>
      </c>
      <c r="F13" s="93">
        <v>1490700061082</v>
      </c>
      <c r="G13" s="50" t="s">
        <v>304</v>
      </c>
      <c r="H13" s="54">
        <v>1</v>
      </c>
      <c r="I13" s="76">
        <v>99</v>
      </c>
      <c r="K13" s="7">
        <v>1</v>
      </c>
      <c r="L13" s="7">
        <v>0</v>
      </c>
      <c r="M13" s="7">
        <v>0</v>
      </c>
      <c r="N13" s="7">
        <v>1</v>
      </c>
      <c r="O13" s="7">
        <v>1</v>
      </c>
      <c r="P13" s="7">
        <v>1</v>
      </c>
      <c r="Q13" s="7">
        <v>1</v>
      </c>
      <c r="R13" s="7">
        <v>0</v>
      </c>
      <c r="S13" s="7">
        <v>1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1</v>
      </c>
      <c r="AB13" s="7">
        <v>0</v>
      </c>
      <c r="AC13" s="7">
        <v>0</v>
      </c>
      <c r="AD13" s="7">
        <v>0</v>
      </c>
      <c r="AE13" s="5">
        <v>0</v>
      </c>
      <c r="AF13" s="5">
        <v>1</v>
      </c>
      <c r="AG13" s="5">
        <v>0</v>
      </c>
      <c r="AH13" s="5">
        <v>1</v>
      </c>
      <c r="AI13" s="5">
        <v>1</v>
      </c>
      <c r="AJ13" s="5">
        <v>0</v>
      </c>
      <c r="AK13" s="5">
        <v>2</v>
      </c>
      <c r="AL13" s="5">
        <v>3</v>
      </c>
      <c r="AM13" s="5">
        <v>3</v>
      </c>
      <c r="AN13" s="5">
        <v>3</v>
      </c>
      <c r="AO13" s="5">
        <v>1</v>
      </c>
      <c r="AP13" s="5">
        <v>0</v>
      </c>
      <c r="AQ13" s="5">
        <v>0</v>
      </c>
      <c r="AR13" s="5">
        <v>0</v>
      </c>
      <c r="AS13" s="5">
        <v>0</v>
      </c>
      <c r="AT13" s="5">
        <f t="shared" si="0"/>
        <v>22</v>
      </c>
      <c r="AU13" s="79">
        <f t="shared" si="1"/>
        <v>2.64</v>
      </c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</row>
    <row r="14" spans="1:61" s="5" customFormat="1" ht="26.25">
      <c r="A14" s="32">
        <v>4</v>
      </c>
      <c r="B14" s="8" t="s">
        <v>258</v>
      </c>
      <c r="C14" s="90">
        <v>1490730231</v>
      </c>
      <c r="D14" s="8">
        <v>1</v>
      </c>
      <c r="E14" s="8">
        <v>4</v>
      </c>
      <c r="F14" s="94">
        <v>1499900354031</v>
      </c>
      <c r="G14" s="51" t="s">
        <v>305</v>
      </c>
      <c r="H14" s="53">
        <v>2</v>
      </c>
      <c r="I14" s="76">
        <v>99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  <c r="P14" s="7">
        <v>0</v>
      </c>
      <c r="Q14" s="7">
        <v>0</v>
      </c>
      <c r="R14" s="7">
        <v>0</v>
      </c>
      <c r="S14" s="7">
        <v>1</v>
      </c>
      <c r="T14" s="7">
        <v>1</v>
      </c>
      <c r="U14" s="7">
        <v>1</v>
      </c>
      <c r="V14" s="7">
        <v>1</v>
      </c>
      <c r="W14" s="7">
        <v>0</v>
      </c>
      <c r="X14" s="7">
        <v>0</v>
      </c>
      <c r="Y14" s="7">
        <v>0</v>
      </c>
      <c r="Z14" s="7">
        <v>1</v>
      </c>
      <c r="AA14" s="7">
        <v>1</v>
      </c>
      <c r="AB14" s="7">
        <v>1</v>
      </c>
      <c r="AC14" s="7">
        <v>1</v>
      </c>
      <c r="AD14" s="7">
        <v>0</v>
      </c>
      <c r="AE14" s="5">
        <v>0</v>
      </c>
      <c r="AF14" s="5">
        <v>1</v>
      </c>
      <c r="AG14" s="5">
        <v>0</v>
      </c>
      <c r="AH14" s="5">
        <v>1</v>
      </c>
      <c r="AI14" s="5">
        <v>1</v>
      </c>
      <c r="AJ14" s="5">
        <v>0</v>
      </c>
      <c r="AK14" s="5">
        <v>4</v>
      </c>
      <c r="AL14" s="5">
        <v>4</v>
      </c>
      <c r="AM14" s="5">
        <v>2</v>
      </c>
      <c r="AN14" s="5">
        <v>3</v>
      </c>
      <c r="AO14" s="5">
        <v>1</v>
      </c>
      <c r="AP14" s="5">
        <v>0</v>
      </c>
      <c r="AQ14" s="5">
        <v>2</v>
      </c>
      <c r="AR14" s="5">
        <v>2</v>
      </c>
      <c r="AS14" s="5">
        <v>1</v>
      </c>
      <c r="AT14" s="5">
        <f t="shared" si="0"/>
        <v>35</v>
      </c>
      <c r="AU14" s="79">
        <f t="shared" si="1"/>
        <v>4.2</v>
      </c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</row>
    <row r="15" spans="1:61" s="5" customFormat="1" ht="26.25">
      <c r="A15" s="78">
        <v>5</v>
      </c>
      <c r="B15" s="8" t="s">
        <v>258</v>
      </c>
      <c r="C15" s="90">
        <v>1490730231</v>
      </c>
      <c r="D15" s="8">
        <v>1</v>
      </c>
      <c r="E15" s="5">
        <v>5</v>
      </c>
      <c r="F15" s="93">
        <v>1490700061309</v>
      </c>
      <c r="G15" s="50" t="s">
        <v>320</v>
      </c>
      <c r="H15" s="54">
        <v>2</v>
      </c>
      <c r="I15" s="76">
        <v>99</v>
      </c>
      <c r="K15" s="7">
        <v>1</v>
      </c>
      <c r="L15" s="7">
        <v>1</v>
      </c>
      <c r="M15" s="7">
        <v>1</v>
      </c>
      <c r="N15" s="7">
        <v>0</v>
      </c>
      <c r="O15" s="7">
        <v>1</v>
      </c>
      <c r="P15" s="7">
        <v>1</v>
      </c>
      <c r="Q15" s="7">
        <v>0</v>
      </c>
      <c r="R15" s="7">
        <v>0</v>
      </c>
      <c r="S15" s="7">
        <v>1</v>
      </c>
      <c r="T15" s="7">
        <v>0</v>
      </c>
      <c r="U15" s="7">
        <v>0</v>
      </c>
      <c r="V15" s="7">
        <v>1</v>
      </c>
      <c r="W15" s="7">
        <v>1</v>
      </c>
      <c r="X15" s="7">
        <v>1</v>
      </c>
      <c r="Y15" s="7">
        <v>0</v>
      </c>
      <c r="Z15" s="7">
        <v>0</v>
      </c>
      <c r="AA15" s="7">
        <v>1</v>
      </c>
      <c r="AB15" s="7">
        <v>1</v>
      </c>
      <c r="AC15" s="7">
        <v>1</v>
      </c>
      <c r="AD15" s="7">
        <v>0</v>
      </c>
      <c r="AE15" s="5">
        <v>0</v>
      </c>
      <c r="AF15" s="5">
        <v>0</v>
      </c>
      <c r="AG15" s="5">
        <v>1</v>
      </c>
      <c r="AH15" s="5">
        <v>0</v>
      </c>
      <c r="AI15" s="5">
        <v>1</v>
      </c>
      <c r="AJ15" s="5">
        <v>0</v>
      </c>
      <c r="AK15" s="5">
        <v>4</v>
      </c>
      <c r="AL15" s="5">
        <v>2</v>
      </c>
      <c r="AM15" s="5">
        <v>0</v>
      </c>
      <c r="AN15" s="5">
        <v>3</v>
      </c>
      <c r="AO15" s="5">
        <v>0.5</v>
      </c>
      <c r="AP15" s="5">
        <v>0</v>
      </c>
      <c r="AQ15" s="5">
        <v>1</v>
      </c>
      <c r="AR15" s="5">
        <v>2</v>
      </c>
      <c r="AS15" s="5">
        <v>1</v>
      </c>
      <c r="AT15" s="5">
        <f t="shared" si="0"/>
        <v>27.5</v>
      </c>
      <c r="AU15" s="79">
        <f t="shared" si="1"/>
        <v>3.3</v>
      </c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</row>
    <row r="16" spans="1:61" s="5" customFormat="1" ht="26.25">
      <c r="A16" s="78">
        <v>6</v>
      </c>
      <c r="B16" s="8" t="s">
        <v>258</v>
      </c>
      <c r="C16" s="90">
        <v>1490730231</v>
      </c>
      <c r="D16" s="8">
        <v>1</v>
      </c>
      <c r="E16" s="5">
        <v>6</v>
      </c>
      <c r="F16" s="94">
        <v>1490700061317</v>
      </c>
      <c r="G16" s="51" t="s">
        <v>306</v>
      </c>
      <c r="H16" s="53">
        <v>2</v>
      </c>
      <c r="I16" s="76">
        <v>99</v>
      </c>
      <c r="K16" s="7">
        <v>0</v>
      </c>
      <c r="L16" s="7">
        <v>0</v>
      </c>
      <c r="M16" s="7">
        <v>0</v>
      </c>
      <c r="N16" s="7">
        <v>1</v>
      </c>
      <c r="O16" s="7">
        <v>1</v>
      </c>
      <c r="P16" s="7">
        <v>1</v>
      </c>
      <c r="Q16" s="7">
        <v>1</v>
      </c>
      <c r="R16" s="7">
        <v>0</v>
      </c>
      <c r="S16" s="7">
        <v>1</v>
      </c>
      <c r="T16" s="7">
        <v>1</v>
      </c>
      <c r="U16" s="7">
        <v>0</v>
      </c>
      <c r="V16" s="7">
        <v>0</v>
      </c>
      <c r="W16" s="7">
        <v>0</v>
      </c>
      <c r="X16" s="7">
        <v>0</v>
      </c>
      <c r="Y16" s="7">
        <v>1</v>
      </c>
      <c r="Z16" s="7">
        <v>1</v>
      </c>
      <c r="AA16" s="7">
        <v>0</v>
      </c>
      <c r="AB16" s="7">
        <v>0</v>
      </c>
      <c r="AC16" s="7">
        <v>1</v>
      </c>
      <c r="AD16" s="7">
        <v>0</v>
      </c>
      <c r="AE16" s="5">
        <v>1</v>
      </c>
      <c r="AF16" s="5">
        <v>1</v>
      </c>
      <c r="AG16" s="5">
        <v>1</v>
      </c>
      <c r="AH16" s="5">
        <v>0</v>
      </c>
      <c r="AI16" s="5">
        <v>0</v>
      </c>
      <c r="AJ16" s="5">
        <v>0</v>
      </c>
      <c r="AK16" s="5">
        <v>3</v>
      </c>
      <c r="AL16" s="5">
        <v>1</v>
      </c>
      <c r="AM16" s="5">
        <v>0</v>
      </c>
      <c r="AN16" s="5">
        <v>2</v>
      </c>
      <c r="AO16" s="5">
        <v>1</v>
      </c>
      <c r="AP16" s="5">
        <v>0</v>
      </c>
      <c r="AQ16" s="5">
        <v>2</v>
      </c>
      <c r="AR16" s="5">
        <v>2</v>
      </c>
      <c r="AS16" s="5">
        <v>1</v>
      </c>
      <c r="AT16" s="5">
        <f t="shared" si="0"/>
        <v>24</v>
      </c>
      <c r="AU16" s="79">
        <f t="shared" si="1"/>
        <v>2.88</v>
      </c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</row>
    <row r="17" spans="1:61" s="5" customFormat="1" ht="26.25">
      <c r="A17" s="32">
        <v>7</v>
      </c>
      <c r="B17" s="8" t="s">
        <v>258</v>
      </c>
      <c r="C17" s="90">
        <v>1490730231</v>
      </c>
      <c r="D17" s="8">
        <v>1</v>
      </c>
      <c r="E17" s="8">
        <v>7</v>
      </c>
      <c r="F17" s="93">
        <v>1209702036379</v>
      </c>
      <c r="G17" s="50" t="s">
        <v>307</v>
      </c>
      <c r="H17" s="54">
        <v>2</v>
      </c>
      <c r="I17" s="76">
        <v>99</v>
      </c>
      <c r="K17" s="7">
        <v>0</v>
      </c>
      <c r="L17" s="7">
        <v>0</v>
      </c>
      <c r="M17" s="7">
        <v>0</v>
      </c>
      <c r="N17" s="7">
        <v>0</v>
      </c>
      <c r="O17" s="7">
        <v>1</v>
      </c>
      <c r="P17" s="7">
        <v>1</v>
      </c>
      <c r="Q17" s="7">
        <v>1</v>
      </c>
      <c r="R17" s="7">
        <v>0</v>
      </c>
      <c r="S17" s="7">
        <v>0</v>
      </c>
      <c r="T17" s="7">
        <v>0</v>
      </c>
      <c r="U17" s="7">
        <v>1</v>
      </c>
      <c r="V17" s="7">
        <v>0</v>
      </c>
      <c r="W17" s="7">
        <v>1</v>
      </c>
      <c r="X17" s="7">
        <v>0</v>
      </c>
      <c r="Y17" s="7">
        <v>0</v>
      </c>
      <c r="Z17" s="7">
        <v>1</v>
      </c>
      <c r="AA17" s="7">
        <v>1</v>
      </c>
      <c r="AB17" s="7">
        <v>0</v>
      </c>
      <c r="AC17" s="7">
        <v>1</v>
      </c>
      <c r="AD17" s="7">
        <v>0</v>
      </c>
      <c r="AE17" s="5">
        <v>0</v>
      </c>
      <c r="AF17" s="5">
        <v>1</v>
      </c>
      <c r="AG17" s="5">
        <v>0</v>
      </c>
      <c r="AH17" s="5">
        <v>1</v>
      </c>
      <c r="AI17" s="5">
        <v>1</v>
      </c>
      <c r="AJ17" s="5">
        <v>0</v>
      </c>
      <c r="AK17" s="5">
        <v>2</v>
      </c>
      <c r="AL17" s="5">
        <v>3</v>
      </c>
      <c r="AM17" s="5">
        <v>0</v>
      </c>
      <c r="AN17" s="5">
        <v>2</v>
      </c>
      <c r="AO17" s="5">
        <v>1</v>
      </c>
      <c r="AP17" s="5">
        <v>0</v>
      </c>
      <c r="AQ17" s="5">
        <v>2</v>
      </c>
      <c r="AR17" s="5">
        <v>2</v>
      </c>
      <c r="AS17" s="5">
        <v>1</v>
      </c>
      <c r="AT17" s="5">
        <f t="shared" si="0"/>
        <v>24</v>
      </c>
      <c r="AU17" s="79">
        <f t="shared" si="1"/>
        <v>2.88</v>
      </c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</row>
    <row r="18" spans="1:61" s="5" customFormat="1" ht="26.25">
      <c r="A18" s="78">
        <v>8</v>
      </c>
      <c r="B18" s="8" t="s">
        <v>258</v>
      </c>
      <c r="C18" s="90">
        <v>1490730231</v>
      </c>
      <c r="D18" s="8">
        <v>1</v>
      </c>
      <c r="E18" s="5">
        <v>8</v>
      </c>
      <c r="F18" s="94">
        <v>1103703353195</v>
      </c>
      <c r="G18" s="51" t="s">
        <v>308</v>
      </c>
      <c r="H18" s="53">
        <v>1</v>
      </c>
      <c r="I18" s="76">
        <v>99</v>
      </c>
      <c r="K18" s="7">
        <v>1</v>
      </c>
      <c r="L18" s="7">
        <v>0</v>
      </c>
      <c r="M18" s="7">
        <v>1</v>
      </c>
      <c r="N18" s="7">
        <v>0</v>
      </c>
      <c r="O18" s="7">
        <v>1</v>
      </c>
      <c r="P18" s="7">
        <v>1</v>
      </c>
      <c r="Q18" s="7">
        <v>1</v>
      </c>
      <c r="R18" s="7">
        <v>1</v>
      </c>
      <c r="S18" s="7">
        <v>1</v>
      </c>
      <c r="T18" s="7">
        <v>0</v>
      </c>
      <c r="U18" s="7">
        <v>0</v>
      </c>
      <c r="V18" s="7">
        <v>0</v>
      </c>
      <c r="W18" s="7">
        <v>1</v>
      </c>
      <c r="X18" s="7">
        <v>0</v>
      </c>
      <c r="Y18" s="7">
        <v>0</v>
      </c>
      <c r="Z18" s="7">
        <v>0</v>
      </c>
      <c r="AA18" s="7">
        <v>0</v>
      </c>
      <c r="AB18" s="7">
        <v>1</v>
      </c>
      <c r="AC18" s="7">
        <v>1</v>
      </c>
      <c r="AD18" s="7">
        <v>1</v>
      </c>
      <c r="AE18" s="5">
        <v>0</v>
      </c>
      <c r="AF18" s="5">
        <v>0</v>
      </c>
      <c r="AG18" s="5">
        <v>0</v>
      </c>
      <c r="AH18" s="5">
        <v>1</v>
      </c>
      <c r="AI18" s="5">
        <v>0</v>
      </c>
      <c r="AJ18" s="5">
        <v>0</v>
      </c>
      <c r="AK18" s="5">
        <v>3</v>
      </c>
      <c r="AL18" s="5">
        <v>2</v>
      </c>
      <c r="AM18" s="5">
        <v>0</v>
      </c>
      <c r="AN18" s="5">
        <v>2</v>
      </c>
      <c r="AO18" s="5">
        <v>0.5</v>
      </c>
      <c r="AP18" s="5">
        <v>0</v>
      </c>
      <c r="AQ18" s="5">
        <v>1</v>
      </c>
      <c r="AR18" s="5">
        <v>2</v>
      </c>
      <c r="AS18" s="5">
        <v>1</v>
      </c>
      <c r="AT18" s="5">
        <f t="shared" si="0"/>
        <v>23.5</v>
      </c>
      <c r="AU18" s="79">
        <f t="shared" si="1"/>
        <v>2.82</v>
      </c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</row>
    <row r="19" spans="1:61" s="5" customFormat="1" ht="26.25">
      <c r="A19" s="78">
        <v>9</v>
      </c>
      <c r="B19" s="8" t="s">
        <v>258</v>
      </c>
      <c r="C19" s="90">
        <v>1490730231</v>
      </c>
      <c r="D19" s="8">
        <v>1</v>
      </c>
      <c r="E19" s="5">
        <v>9</v>
      </c>
      <c r="F19" s="93">
        <v>1499900331235</v>
      </c>
      <c r="G19" s="50" t="s">
        <v>309</v>
      </c>
      <c r="H19" s="54">
        <v>2</v>
      </c>
      <c r="I19" s="76">
        <v>99</v>
      </c>
      <c r="K19" s="7">
        <v>1</v>
      </c>
      <c r="L19" s="7">
        <v>1</v>
      </c>
      <c r="M19" s="7">
        <v>1</v>
      </c>
      <c r="N19" s="7">
        <v>1</v>
      </c>
      <c r="O19" s="7">
        <v>0</v>
      </c>
      <c r="P19" s="7">
        <v>1</v>
      </c>
      <c r="Q19" s="7">
        <v>1</v>
      </c>
      <c r="R19" s="7">
        <v>1</v>
      </c>
      <c r="S19" s="7">
        <v>1</v>
      </c>
      <c r="T19" s="7">
        <v>1</v>
      </c>
      <c r="U19" s="7">
        <v>0</v>
      </c>
      <c r="V19" s="7">
        <v>1</v>
      </c>
      <c r="W19" s="7">
        <v>0</v>
      </c>
      <c r="X19" s="7">
        <v>0</v>
      </c>
      <c r="Y19" s="7">
        <v>0</v>
      </c>
      <c r="Z19" s="7">
        <v>1</v>
      </c>
      <c r="AA19" s="7">
        <v>1</v>
      </c>
      <c r="AB19" s="7">
        <v>0</v>
      </c>
      <c r="AC19" s="7">
        <v>0</v>
      </c>
      <c r="AD19" s="7">
        <v>0</v>
      </c>
      <c r="AE19" s="5">
        <v>0</v>
      </c>
      <c r="AF19" s="5">
        <v>1</v>
      </c>
      <c r="AG19" s="5">
        <v>0</v>
      </c>
      <c r="AH19" s="5">
        <v>0</v>
      </c>
      <c r="AI19" s="5">
        <v>1</v>
      </c>
      <c r="AJ19" s="5">
        <v>0</v>
      </c>
      <c r="AK19" s="5">
        <v>4</v>
      </c>
      <c r="AL19" s="5">
        <v>4</v>
      </c>
      <c r="AM19" s="5">
        <v>1</v>
      </c>
      <c r="AN19" s="5">
        <v>3</v>
      </c>
      <c r="AO19" s="5">
        <v>1</v>
      </c>
      <c r="AP19" s="5">
        <v>1</v>
      </c>
      <c r="AQ19" s="5">
        <v>2</v>
      </c>
      <c r="AR19" s="5">
        <v>2</v>
      </c>
      <c r="AS19" s="5">
        <v>1</v>
      </c>
      <c r="AT19" s="5">
        <f t="shared" si="0"/>
        <v>33</v>
      </c>
      <c r="AU19" s="79">
        <f t="shared" si="1"/>
        <v>3.96</v>
      </c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</row>
    <row r="20" spans="1:61" s="5" customFormat="1" ht="26.25">
      <c r="A20" s="32">
        <v>10</v>
      </c>
      <c r="B20" s="8" t="s">
        <v>258</v>
      </c>
      <c r="C20" s="90">
        <v>1490730231</v>
      </c>
      <c r="D20" s="8">
        <v>1</v>
      </c>
      <c r="E20" s="8">
        <v>10</v>
      </c>
      <c r="F20" s="94">
        <v>1139600153644</v>
      </c>
      <c r="G20" s="51" t="s">
        <v>310</v>
      </c>
      <c r="H20" s="53">
        <v>1</v>
      </c>
      <c r="I20" s="76">
        <v>99</v>
      </c>
      <c r="K20" s="7">
        <v>1</v>
      </c>
      <c r="L20" s="7">
        <v>0</v>
      </c>
      <c r="M20" s="7">
        <v>0</v>
      </c>
      <c r="N20" s="7">
        <v>0</v>
      </c>
      <c r="O20" s="7">
        <v>1</v>
      </c>
      <c r="P20" s="7">
        <v>1</v>
      </c>
      <c r="Q20" s="7">
        <v>0</v>
      </c>
      <c r="R20" s="7">
        <v>0</v>
      </c>
      <c r="S20" s="7">
        <v>0</v>
      </c>
      <c r="T20" s="7">
        <v>1</v>
      </c>
      <c r="U20" s="7">
        <v>0</v>
      </c>
      <c r="V20" s="7">
        <v>0</v>
      </c>
      <c r="W20" s="7">
        <v>1</v>
      </c>
      <c r="X20" s="7">
        <v>0</v>
      </c>
      <c r="Y20" s="7">
        <v>0</v>
      </c>
      <c r="Z20" s="7">
        <v>0</v>
      </c>
      <c r="AA20" s="7">
        <v>1</v>
      </c>
      <c r="AB20" s="7">
        <v>0</v>
      </c>
      <c r="AC20" s="7">
        <v>1</v>
      </c>
      <c r="AD20" s="7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3</v>
      </c>
      <c r="AL20" s="5">
        <v>1</v>
      </c>
      <c r="AM20" s="5">
        <v>2</v>
      </c>
      <c r="AN20" s="5">
        <v>3</v>
      </c>
      <c r="AO20" s="5">
        <v>0.5</v>
      </c>
      <c r="AP20" s="5">
        <v>0</v>
      </c>
      <c r="AQ20" s="5">
        <v>0</v>
      </c>
      <c r="AR20" s="5">
        <v>0</v>
      </c>
      <c r="AS20" s="5">
        <v>0</v>
      </c>
      <c r="AT20" s="5">
        <f t="shared" si="0"/>
        <v>16.5</v>
      </c>
      <c r="AU20" s="79">
        <f t="shared" si="1"/>
        <v>1.98</v>
      </c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</row>
    <row r="21" spans="1:61" s="5" customFormat="1" ht="26.25">
      <c r="A21" s="78">
        <v>11</v>
      </c>
      <c r="B21" s="8" t="s">
        <v>258</v>
      </c>
      <c r="C21" s="90">
        <v>1490730231</v>
      </c>
      <c r="D21" s="8">
        <v>1</v>
      </c>
      <c r="E21" s="5">
        <v>11</v>
      </c>
      <c r="F21" s="93">
        <v>1490700060001</v>
      </c>
      <c r="G21" s="50" t="s">
        <v>311</v>
      </c>
      <c r="H21" s="54">
        <v>1</v>
      </c>
      <c r="I21" s="76">
        <v>99</v>
      </c>
      <c r="K21" s="7">
        <v>1</v>
      </c>
      <c r="L21" s="7">
        <v>1</v>
      </c>
      <c r="M21" s="7">
        <v>0</v>
      </c>
      <c r="N21" s="7">
        <v>0</v>
      </c>
      <c r="O21" s="7">
        <v>1</v>
      </c>
      <c r="P21" s="7">
        <v>1</v>
      </c>
      <c r="Q21" s="7">
        <v>1</v>
      </c>
      <c r="R21" s="7">
        <v>1</v>
      </c>
      <c r="S21" s="7">
        <v>1</v>
      </c>
      <c r="T21" s="7">
        <v>1</v>
      </c>
      <c r="U21" s="7">
        <v>0</v>
      </c>
      <c r="V21" s="7">
        <v>0</v>
      </c>
      <c r="W21" s="7">
        <v>0</v>
      </c>
      <c r="X21" s="7">
        <v>1</v>
      </c>
      <c r="Y21" s="7">
        <v>0</v>
      </c>
      <c r="Z21" s="7">
        <v>1</v>
      </c>
      <c r="AA21" s="7">
        <v>1</v>
      </c>
      <c r="AB21" s="7">
        <v>1</v>
      </c>
      <c r="AC21" s="7">
        <v>0</v>
      </c>
      <c r="AD21" s="7">
        <v>0</v>
      </c>
      <c r="AE21" s="5">
        <v>0</v>
      </c>
      <c r="AF21" s="5">
        <v>1</v>
      </c>
      <c r="AG21" s="5">
        <v>1</v>
      </c>
      <c r="AH21" s="5">
        <v>0</v>
      </c>
      <c r="AI21" s="5">
        <v>0</v>
      </c>
      <c r="AJ21" s="5">
        <v>1</v>
      </c>
      <c r="AK21" s="5">
        <v>1</v>
      </c>
      <c r="AL21" s="5">
        <v>4</v>
      </c>
      <c r="AM21" s="5">
        <v>0</v>
      </c>
      <c r="AN21" s="5">
        <v>4</v>
      </c>
      <c r="AO21" s="5">
        <v>0.5</v>
      </c>
      <c r="AP21" s="5">
        <v>0</v>
      </c>
      <c r="AQ21" s="5">
        <v>0</v>
      </c>
      <c r="AR21" s="5">
        <v>0</v>
      </c>
      <c r="AS21" s="5">
        <v>0</v>
      </c>
      <c r="AT21" s="5">
        <f t="shared" si="0"/>
        <v>24.5</v>
      </c>
      <c r="AU21" s="79">
        <f t="shared" si="1"/>
        <v>2.94</v>
      </c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</row>
    <row r="22" spans="1:61" s="5" customFormat="1" ht="26.25">
      <c r="A22" s="78">
        <v>12</v>
      </c>
      <c r="B22" s="8" t="s">
        <v>258</v>
      </c>
      <c r="C22" s="90">
        <v>1490730231</v>
      </c>
      <c r="D22" s="8">
        <v>1</v>
      </c>
      <c r="E22" s="5">
        <v>12</v>
      </c>
      <c r="F22" s="94">
        <v>1490700061392</v>
      </c>
      <c r="G22" s="51" t="s">
        <v>312</v>
      </c>
      <c r="H22" s="53">
        <v>1</v>
      </c>
      <c r="I22" s="76">
        <v>99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1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1</v>
      </c>
      <c r="Z22" s="7">
        <v>0</v>
      </c>
      <c r="AA22" s="7">
        <v>0</v>
      </c>
      <c r="AB22" s="7">
        <v>1</v>
      </c>
      <c r="AC22" s="7">
        <v>0</v>
      </c>
      <c r="AD22" s="7">
        <v>0</v>
      </c>
      <c r="AE22" s="5">
        <v>0</v>
      </c>
      <c r="AF22" s="5">
        <v>0</v>
      </c>
      <c r="AG22" s="5">
        <v>1</v>
      </c>
      <c r="AH22" s="5">
        <v>1</v>
      </c>
      <c r="AI22" s="5">
        <v>1</v>
      </c>
      <c r="AJ22" s="5">
        <v>0</v>
      </c>
      <c r="AK22" s="5">
        <v>3</v>
      </c>
      <c r="AL22" s="5">
        <v>3</v>
      </c>
      <c r="AM22" s="5">
        <v>2</v>
      </c>
      <c r="AN22" s="5">
        <v>2</v>
      </c>
      <c r="AO22" s="5">
        <v>0.5</v>
      </c>
      <c r="AP22" s="5">
        <v>0</v>
      </c>
      <c r="AQ22" s="5">
        <v>0</v>
      </c>
      <c r="AR22" s="5">
        <v>0</v>
      </c>
      <c r="AS22" s="5">
        <v>0</v>
      </c>
      <c r="AT22" s="5">
        <f t="shared" si="0"/>
        <v>16.5</v>
      </c>
      <c r="AU22" s="79">
        <f t="shared" si="1"/>
        <v>1.98</v>
      </c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</row>
    <row r="23" spans="1:61" s="5" customFormat="1" ht="26.25">
      <c r="A23" s="32">
        <v>13</v>
      </c>
      <c r="B23" s="8" t="s">
        <v>258</v>
      </c>
      <c r="C23" s="90">
        <v>1490730231</v>
      </c>
      <c r="D23" s="8">
        <v>1</v>
      </c>
      <c r="E23" s="8">
        <v>13</v>
      </c>
      <c r="F23" s="93">
        <v>1490700060744</v>
      </c>
      <c r="G23" s="50" t="s">
        <v>313</v>
      </c>
      <c r="H23" s="54">
        <v>1</v>
      </c>
      <c r="I23" s="76">
        <v>99</v>
      </c>
      <c r="K23" s="7">
        <v>1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1</v>
      </c>
      <c r="R23" s="7">
        <v>0</v>
      </c>
      <c r="S23" s="7">
        <v>0</v>
      </c>
      <c r="T23" s="7">
        <v>1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1</v>
      </c>
      <c r="AD23" s="7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f t="shared" si="0"/>
        <v>4</v>
      </c>
      <c r="AU23" s="79">
        <f t="shared" si="1"/>
        <v>0.48</v>
      </c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</row>
    <row r="24" spans="1:61" s="5" customFormat="1" ht="26.25">
      <c r="A24" s="78">
        <v>14</v>
      </c>
      <c r="B24" s="8" t="s">
        <v>258</v>
      </c>
      <c r="C24" s="90">
        <v>1490730231</v>
      </c>
      <c r="D24" s="8">
        <v>1</v>
      </c>
      <c r="E24" s="5">
        <v>14</v>
      </c>
      <c r="F24" s="94">
        <v>1200601339955</v>
      </c>
      <c r="G24" s="51" t="s">
        <v>314</v>
      </c>
      <c r="H24" s="53">
        <v>1</v>
      </c>
      <c r="I24" s="76">
        <v>99</v>
      </c>
      <c r="K24" s="7">
        <v>1</v>
      </c>
      <c r="L24" s="7">
        <v>1</v>
      </c>
      <c r="M24" s="7">
        <v>0</v>
      </c>
      <c r="N24" s="7">
        <v>1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1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1</v>
      </c>
      <c r="AB24" s="7">
        <v>0</v>
      </c>
      <c r="AC24" s="7">
        <v>0</v>
      </c>
      <c r="AD24" s="7">
        <v>0</v>
      </c>
      <c r="AE24" s="5">
        <v>1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2</v>
      </c>
      <c r="AL24" s="5">
        <v>0</v>
      </c>
      <c r="AM24" s="5">
        <v>2</v>
      </c>
      <c r="AN24" s="5">
        <v>2</v>
      </c>
      <c r="AO24" s="5">
        <v>0.5</v>
      </c>
      <c r="AP24" s="5">
        <v>0</v>
      </c>
      <c r="AQ24" s="5">
        <v>0</v>
      </c>
      <c r="AR24" s="5">
        <v>0</v>
      </c>
      <c r="AS24" s="5">
        <v>0</v>
      </c>
      <c r="AT24" s="5">
        <f t="shared" si="0"/>
        <v>12.5</v>
      </c>
      <c r="AU24" s="79">
        <f t="shared" si="1"/>
        <v>1.5</v>
      </c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</row>
    <row r="25" spans="1:61" s="5" customFormat="1" ht="26.25">
      <c r="A25" s="78">
        <v>15</v>
      </c>
      <c r="B25" s="8" t="s">
        <v>258</v>
      </c>
      <c r="C25" s="90">
        <v>1490730231</v>
      </c>
      <c r="D25" s="8">
        <v>1</v>
      </c>
      <c r="E25" s="5">
        <v>15</v>
      </c>
      <c r="F25" s="93">
        <v>1490700059321</v>
      </c>
      <c r="G25" s="50" t="s">
        <v>315</v>
      </c>
      <c r="H25" s="54">
        <v>1</v>
      </c>
      <c r="I25" s="76">
        <v>99</v>
      </c>
      <c r="K25" s="7">
        <v>1</v>
      </c>
      <c r="L25" s="7">
        <v>1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1</v>
      </c>
      <c r="T25" s="7">
        <v>1</v>
      </c>
      <c r="U25" s="7">
        <v>0</v>
      </c>
      <c r="V25" s="7">
        <v>0</v>
      </c>
      <c r="W25" s="7">
        <v>0</v>
      </c>
      <c r="X25" s="7">
        <v>0</v>
      </c>
      <c r="Y25" s="7">
        <v>1</v>
      </c>
      <c r="Z25" s="7">
        <v>1</v>
      </c>
      <c r="AA25" s="7">
        <v>0</v>
      </c>
      <c r="AB25" s="7">
        <v>1</v>
      </c>
      <c r="AC25" s="7">
        <v>0</v>
      </c>
      <c r="AD25" s="7">
        <v>0</v>
      </c>
      <c r="AE25" s="5">
        <v>0</v>
      </c>
      <c r="AF25" s="5">
        <v>0</v>
      </c>
      <c r="AG25" s="5">
        <v>0</v>
      </c>
      <c r="AH25" s="5">
        <v>0</v>
      </c>
      <c r="AI25" s="5">
        <v>1</v>
      </c>
      <c r="AJ25" s="5">
        <v>0</v>
      </c>
      <c r="AK25" s="5">
        <v>4</v>
      </c>
      <c r="AL25" s="5">
        <v>0</v>
      </c>
      <c r="AM25" s="5">
        <v>2</v>
      </c>
      <c r="AN25" s="5">
        <v>1</v>
      </c>
      <c r="AO25" s="5">
        <v>0</v>
      </c>
      <c r="AP25" s="5">
        <v>0</v>
      </c>
      <c r="AQ25" s="5">
        <v>2</v>
      </c>
      <c r="AR25" s="5">
        <v>0</v>
      </c>
      <c r="AS25" s="5">
        <v>0</v>
      </c>
      <c r="AT25" s="5">
        <f t="shared" si="0"/>
        <v>17</v>
      </c>
      <c r="AU25" s="79">
        <f t="shared" si="1"/>
        <v>2.04</v>
      </c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</row>
    <row r="26" spans="1:61" s="5" customFormat="1" ht="26.25">
      <c r="A26" s="32">
        <v>16</v>
      </c>
      <c r="B26" s="8" t="s">
        <v>258</v>
      </c>
      <c r="C26" s="90">
        <v>1490730231</v>
      </c>
      <c r="D26" s="8">
        <v>1</v>
      </c>
      <c r="E26" s="8">
        <v>16</v>
      </c>
      <c r="F26" s="94">
        <v>1490300114944</v>
      </c>
      <c r="G26" s="51" t="s">
        <v>316</v>
      </c>
      <c r="H26" s="53">
        <v>2</v>
      </c>
      <c r="I26" s="76">
        <v>99</v>
      </c>
      <c r="K26" s="7">
        <v>0</v>
      </c>
      <c r="L26" s="7">
        <v>0</v>
      </c>
      <c r="M26" s="7">
        <v>0</v>
      </c>
      <c r="N26" s="7">
        <v>0</v>
      </c>
      <c r="O26" s="7">
        <v>1</v>
      </c>
      <c r="P26" s="7">
        <v>1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1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1</v>
      </c>
      <c r="AE26" s="5">
        <v>1</v>
      </c>
      <c r="AF26" s="5">
        <v>0</v>
      </c>
      <c r="AG26" s="5">
        <v>0</v>
      </c>
      <c r="AH26" s="5">
        <v>1</v>
      </c>
      <c r="AI26" s="5">
        <v>1</v>
      </c>
      <c r="AJ26" s="5">
        <v>1</v>
      </c>
      <c r="AK26" s="5">
        <v>1</v>
      </c>
      <c r="AL26" s="5">
        <v>3</v>
      </c>
      <c r="AM26" s="5">
        <v>2</v>
      </c>
      <c r="AN26" s="5">
        <v>0</v>
      </c>
      <c r="AO26" s="5">
        <v>0.5</v>
      </c>
      <c r="AP26" s="5">
        <v>0</v>
      </c>
      <c r="AQ26" s="5">
        <v>2</v>
      </c>
      <c r="AR26" s="5">
        <v>1</v>
      </c>
      <c r="AS26" s="5">
        <v>2</v>
      </c>
      <c r="AT26" s="5">
        <f t="shared" si="0"/>
        <v>19.5</v>
      </c>
      <c r="AU26" s="79">
        <f t="shared" si="1"/>
        <v>2.34</v>
      </c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</row>
    <row r="27" spans="1:61" s="5" customFormat="1" ht="26.25">
      <c r="A27" s="78">
        <v>17</v>
      </c>
      <c r="B27" s="8" t="s">
        <v>258</v>
      </c>
      <c r="C27" s="90">
        <v>1490730231</v>
      </c>
      <c r="D27" s="8">
        <v>1</v>
      </c>
      <c r="E27" s="5">
        <v>17</v>
      </c>
      <c r="F27" s="93">
        <v>1490700061074</v>
      </c>
      <c r="G27" s="50" t="s">
        <v>317</v>
      </c>
      <c r="H27" s="54">
        <v>2</v>
      </c>
      <c r="I27" s="76">
        <v>99</v>
      </c>
      <c r="K27" s="7">
        <v>1</v>
      </c>
      <c r="L27" s="7">
        <v>1</v>
      </c>
      <c r="M27" s="7">
        <v>0</v>
      </c>
      <c r="N27" s="7">
        <v>0</v>
      </c>
      <c r="O27" s="7">
        <v>0</v>
      </c>
      <c r="P27" s="7">
        <v>1</v>
      </c>
      <c r="Q27" s="7">
        <v>0</v>
      </c>
      <c r="R27" s="7">
        <v>1</v>
      </c>
      <c r="S27" s="7">
        <v>0</v>
      </c>
      <c r="T27" s="7">
        <v>0</v>
      </c>
      <c r="U27" s="7">
        <v>0</v>
      </c>
      <c r="V27" s="7">
        <v>0</v>
      </c>
      <c r="W27" s="7">
        <v>1</v>
      </c>
      <c r="X27" s="7">
        <v>1</v>
      </c>
      <c r="Y27" s="7">
        <v>0</v>
      </c>
      <c r="Z27" s="7">
        <v>1</v>
      </c>
      <c r="AA27" s="7">
        <v>1</v>
      </c>
      <c r="AB27" s="7">
        <v>1</v>
      </c>
      <c r="AC27" s="7">
        <v>1</v>
      </c>
      <c r="AD27" s="7">
        <v>1</v>
      </c>
      <c r="AE27" s="5">
        <v>0</v>
      </c>
      <c r="AF27" s="5">
        <v>0</v>
      </c>
      <c r="AG27" s="5">
        <v>0</v>
      </c>
      <c r="AH27" s="5">
        <v>0</v>
      </c>
      <c r="AI27" s="5">
        <v>1</v>
      </c>
      <c r="AJ27" s="5">
        <v>1</v>
      </c>
      <c r="AK27" s="5">
        <v>2</v>
      </c>
      <c r="AL27" s="5">
        <v>0</v>
      </c>
      <c r="AM27" s="5">
        <v>2</v>
      </c>
      <c r="AN27" s="5">
        <v>3</v>
      </c>
      <c r="AO27" s="5">
        <v>2</v>
      </c>
      <c r="AP27" s="5">
        <v>0</v>
      </c>
      <c r="AQ27" s="5">
        <v>2</v>
      </c>
      <c r="AR27" s="5">
        <v>0</v>
      </c>
      <c r="AS27" s="5">
        <v>1</v>
      </c>
      <c r="AT27" s="5">
        <f t="shared" si="0"/>
        <v>25</v>
      </c>
      <c r="AU27" s="79">
        <f t="shared" si="1"/>
        <v>3</v>
      </c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</row>
    <row r="28" spans="1:61" s="5" customFormat="1" ht="26.25">
      <c r="A28" s="78">
        <v>18</v>
      </c>
      <c r="B28" s="8" t="s">
        <v>258</v>
      </c>
      <c r="C28" s="90">
        <v>1490730231</v>
      </c>
      <c r="D28" s="8">
        <v>1</v>
      </c>
      <c r="E28" s="5">
        <v>18</v>
      </c>
      <c r="F28" s="94">
        <v>1309902933021</v>
      </c>
      <c r="G28" s="51" t="s">
        <v>318</v>
      </c>
      <c r="H28" s="53">
        <v>2</v>
      </c>
      <c r="I28" s="76">
        <v>99</v>
      </c>
      <c r="K28" s="7">
        <v>1</v>
      </c>
      <c r="L28" s="7">
        <v>1</v>
      </c>
      <c r="M28" s="7">
        <v>0</v>
      </c>
      <c r="N28" s="7">
        <v>1</v>
      </c>
      <c r="O28" s="7">
        <v>0</v>
      </c>
      <c r="P28" s="7">
        <v>1</v>
      </c>
      <c r="Q28" s="7">
        <v>1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1</v>
      </c>
      <c r="Z28" s="7">
        <v>0</v>
      </c>
      <c r="AA28" s="7">
        <v>0</v>
      </c>
      <c r="AB28" s="7">
        <v>1</v>
      </c>
      <c r="AC28" s="7">
        <v>0</v>
      </c>
      <c r="AD28" s="7">
        <v>0</v>
      </c>
      <c r="AE28" s="5">
        <v>1</v>
      </c>
      <c r="AF28" s="5">
        <v>0</v>
      </c>
      <c r="AG28" s="5">
        <v>0</v>
      </c>
      <c r="AH28" s="5">
        <v>0</v>
      </c>
      <c r="AI28" s="5">
        <v>1</v>
      </c>
      <c r="AJ28" s="5">
        <v>0</v>
      </c>
      <c r="AK28" s="5">
        <v>3</v>
      </c>
      <c r="AL28" s="5">
        <v>1</v>
      </c>
      <c r="AM28" s="5">
        <v>1</v>
      </c>
      <c r="AN28" s="5">
        <v>4</v>
      </c>
      <c r="AO28" s="5">
        <v>0</v>
      </c>
      <c r="AP28" s="5">
        <v>1</v>
      </c>
      <c r="AQ28" s="5">
        <v>2</v>
      </c>
      <c r="AR28" s="5">
        <v>2</v>
      </c>
      <c r="AS28" s="5">
        <v>1</v>
      </c>
      <c r="AT28" s="5">
        <f t="shared" si="0"/>
        <v>24</v>
      </c>
      <c r="AU28" s="79">
        <f t="shared" si="1"/>
        <v>2.88</v>
      </c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</row>
    <row r="29" spans="1:61" s="5" customFormat="1" ht="26.25">
      <c r="A29" s="32">
        <v>19</v>
      </c>
      <c r="B29" s="8" t="s">
        <v>258</v>
      </c>
      <c r="C29" s="90">
        <v>1490730231</v>
      </c>
      <c r="D29" s="8">
        <v>1</v>
      </c>
      <c r="E29" s="8">
        <v>19</v>
      </c>
      <c r="F29" s="93">
        <v>1490700061040</v>
      </c>
      <c r="G29" s="51" t="s">
        <v>319</v>
      </c>
      <c r="H29" s="53">
        <v>1</v>
      </c>
      <c r="I29" s="76">
        <v>99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1</v>
      </c>
      <c r="Q29" s="7">
        <v>1</v>
      </c>
      <c r="R29" s="7">
        <v>1</v>
      </c>
      <c r="S29" s="7">
        <v>1</v>
      </c>
      <c r="T29" s="7">
        <v>1</v>
      </c>
      <c r="U29" s="7">
        <v>0</v>
      </c>
      <c r="V29" s="7">
        <v>1</v>
      </c>
      <c r="W29" s="7">
        <v>1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1</v>
      </c>
      <c r="AE29" s="5">
        <v>0</v>
      </c>
      <c r="AF29" s="5">
        <v>1</v>
      </c>
      <c r="AG29" s="5">
        <v>0</v>
      </c>
      <c r="AH29" s="5">
        <v>1</v>
      </c>
      <c r="AI29" s="5">
        <v>0</v>
      </c>
      <c r="AJ29" s="5">
        <v>0</v>
      </c>
      <c r="AK29" s="5">
        <v>2</v>
      </c>
      <c r="AL29" s="5">
        <v>2</v>
      </c>
      <c r="AM29" s="5">
        <v>2</v>
      </c>
      <c r="AN29" s="5">
        <v>2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f t="shared" si="0"/>
        <v>18</v>
      </c>
      <c r="AU29" s="79">
        <f t="shared" si="1"/>
        <v>2.16</v>
      </c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</row>
    <row r="30" spans="3:61" s="80" customFormat="1" ht="19.5">
      <c r="C30" s="95"/>
      <c r="F30" s="95"/>
      <c r="AT30" s="87">
        <f>AVERAGE(AT11:AT29)</f>
        <v>21.18421052631579</v>
      </c>
      <c r="AU30" s="85" t="s">
        <v>322</v>
      </c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</row>
    <row r="31" spans="3:61" s="80" customFormat="1" ht="19.5">
      <c r="C31" s="95"/>
      <c r="F31" s="95"/>
      <c r="AT31" s="87">
        <f>STDEV(AT11:AT29)</f>
        <v>7.270966858976013</v>
      </c>
      <c r="AU31" s="85" t="s">
        <v>288</v>
      </c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</row>
    <row r="32" spans="3:61" s="80" customFormat="1" ht="19.5">
      <c r="C32" s="95"/>
      <c r="F32" s="95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</row>
    <row r="33" spans="3:61" s="80" customFormat="1" ht="19.5">
      <c r="C33" s="95"/>
      <c r="F33" s="95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</row>
    <row r="34" spans="3:61" s="80" customFormat="1" ht="19.5">
      <c r="C34" s="95"/>
      <c r="F34" s="95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</row>
    <row r="35" spans="3:61" s="80" customFormat="1" ht="19.5">
      <c r="C35" s="95"/>
      <c r="F35" s="95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</row>
  </sheetData>
  <sheetProtection/>
  <mergeCells count="12">
    <mergeCell ref="C1:U1"/>
    <mergeCell ref="C8:C10"/>
    <mergeCell ref="D8:D10"/>
    <mergeCell ref="E8:E10"/>
    <mergeCell ref="F8:F10"/>
    <mergeCell ref="G8:G10"/>
    <mergeCell ref="H8:H10"/>
    <mergeCell ref="I8:I10"/>
    <mergeCell ref="AU8:AU9"/>
    <mergeCell ref="B8:B10"/>
    <mergeCell ref="J8:AS8"/>
    <mergeCell ref="AT8:AT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2"/>
  <sheetViews>
    <sheetView zoomScale="45" zoomScaleNormal="45" zoomScalePageLayoutView="0" workbookViewId="0" topLeftCell="A1">
      <pane xSplit="6" ySplit="10" topLeftCell="G2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O30" sqref="AO30:AP31"/>
    </sheetView>
  </sheetViews>
  <sheetFormatPr defaultColWidth="8.57421875" defaultRowHeight="15"/>
  <cols>
    <col min="1" max="1" width="8.57421875" style="4" customWidth="1"/>
    <col min="2" max="2" width="7.8515625" style="4" customWidth="1"/>
    <col min="3" max="3" width="10.140625" style="4" customWidth="1"/>
    <col min="4" max="4" width="7.421875" style="4" customWidth="1"/>
    <col min="5" max="5" width="5.28125" style="4" customWidth="1"/>
    <col min="6" max="7" width="22.140625" style="4" customWidth="1"/>
    <col min="8" max="8" width="5.140625" style="4" customWidth="1"/>
    <col min="9" max="9" width="10.421875" style="4" customWidth="1"/>
    <col min="10" max="10" width="8.57421875" style="4" customWidth="1"/>
    <col min="11" max="39" width="4.140625" style="4" customWidth="1"/>
    <col min="40" max="40" width="4.57421875" style="4" customWidth="1"/>
    <col min="41" max="41" width="6.421875" style="4" customWidth="1"/>
    <col min="42" max="42" width="14.57421875" style="34" customWidth="1"/>
    <col min="43" max="48" width="5.57421875" style="34" customWidth="1"/>
    <col min="49" max="56" width="8.57421875" style="34" customWidth="1"/>
    <col min="57" max="16384" width="8.57421875" style="4" customWidth="1"/>
  </cols>
  <sheetData>
    <row r="1" spans="3:21" ht="23.25">
      <c r="C1" s="64" t="s">
        <v>298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ht="21">
      <c r="C2" s="2" t="s">
        <v>321</v>
      </c>
    </row>
    <row r="3" ht="21">
      <c r="C3" s="2" t="s">
        <v>0</v>
      </c>
    </row>
    <row r="4" spans="3:56" s="2" customFormat="1" ht="21">
      <c r="C4" s="2" t="s">
        <v>1</v>
      </c>
      <c r="H4" s="2" t="s">
        <v>2</v>
      </c>
      <c r="P4" s="45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</row>
    <row r="5" spans="3:56" s="2" customFormat="1" ht="21">
      <c r="C5" s="2" t="s">
        <v>3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</row>
    <row r="6" spans="3:56" s="2" customFormat="1" ht="21">
      <c r="C6" s="2" t="s">
        <v>4</v>
      </c>
      <c r="H6" s="2" t="s">
        <v>5</v>
      </c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</row>
    <row r="7" spans="3:56" s="2" customFormat="1" ht="21">
      <c r="C7" s="2" t="s">
        <v>299</v>
      </c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</row>
    <row r="8" spans="2:42" ht="21">
      <c r="B8" s="59" t="s">
        <v>286</v>
      </c>
      <c r="C8" s="55" t="s">
        <v>6</v>
      </c>
      <c r="D8" s="65" t="s">
        <v>287</v>
      </c>
      <c r="E8" s="55" t="s">
        <v>7</v>
      </c>
      <c r="F8" s="56" t="s">
        <v>8</v>
      </c>
      <c r="G8" s="68" t="s">
        <v>301</v>
      </c>
      <c r="H8" s="55" t="s">
        <v>9</v>
      </c>
      <c r="I8" s="56" t="s">
        <v>10</v>
      </c>
      <c r="J8" s="62" t="s">
        <v>290</v>
      </c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59" t="s">
        <v>289</v>
      </c>
      <c r="AP8" s="57" t="s">
        <v>292</v>
      </c>
    </row>
    <row r="9" spans="2:42" ht="21">
      <c r="B9" s="60"/>
      <c r="C9" s="55"/>
      <c r="D9" s="66"/>
      <c r="E9" s="55"/>
      <c r="F9" s="56"/>
      <c r="G9" s="69"/>
      <c r="H9" s="55"/>
      <c r="I9" s="56"/>
      <c r="J9" s="28" t="s">
        <v>11</v>
      </c>
      <c r="K9" s="6">
        <v>1</v>
      </c>
      <c r="L9" s="6">
        <v>2</v>
      </c>
      <c r="M9" s="6">
        <v>3</v>
      </c>
      <c r="N9" s="6">
        <v>4</v>
      </c>
      <c r="O9" s="6">
        <v>5</v>
      </c>
      <c r="P9" s="6">
        <v>6</v>
      </c>
      <c r="Q9" s="6">
        <v>7</v>
      </c>
      <c r="R9" s="6">
        <v>8</v>
      </c>
      <c r="S9" s="6">
        <v>9</v>
      </c>
      <c r="T9" s="6">
        <v>10</v>
      </c>
      <c r="U9" s="6">
        <v>11</v>
      </c>
      <c r="V9" s="6">
        <v>12</v>
      </c>
      <c r="W9" s="6">
        <v>13</v>
      </c>
      <c r="X9" s="6">
        <v>14</v>
      </c>
      <c r="Y9" s="6">
        <v>15</v>
      </c>
      <c r="Z9" s="6">
        <v>16</v>
      </c>
      <c r="AA9" s="6">
        <v>17</v>
      </c>
      <c r="AB9" s="6">
        <v>18</v>
      </c>
      <c r="AC9" s="6">
        <v>19</v>
      </c>
      <c r="AD9" s="6">
        <v>20</v>
      </c>
      <c r="AE9" s="6">
        <v>21</v>
      </c>
      <c r="AF9" s="6">
        <v>22</v>
      </c>
      <c r="AG9" s="6">
        <v>23</v>
      </c>
      <c r="AH9" s="6">
        <v>24</v>
      </c>
      <c r="AI9" s="6">
        <v>25</v>
      </c>
      <c r="AJ9" s="6">
        <v>26</v>
      </c>
      <c r="AK9" s="6">
        <v>27</v>
      </c>
      <c r="AL9" s="6">
        <v>28</v>
      </c>
      <c r="AM9" s="6">
        <v>29</v>
      </c>
      <c r="AN9" s="6">
        <v>30</v>
      </c>
      <c r="AO9" s="61"/>
      <c r="AP9" s="58"/>
    </row>
    <row r="10" spans="2:56" s="29" customFormat="1" ht="21">
      <c r="B10" s="61"/>
      <c r="C10" s="55"/>
      <c r="D10" s="67"/>
      <c r="E10" s="55"/>
      <c r="F10" s="56"/>
      <c r="G10" s="70"/>
      <c r="H10" s="55"/>
      <c r="I10" s="56"/>
      <c r="J10" s="33" t="s">
        <v>285</v>
      </c>
      <c r="K10" s="30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30">
        <v>1</v>
      </c>
      <c r="V10" s="30">
        <v>1</v>
      </c>
      <c r="W10" s="30">
        <v>1</v>
      </c>
      <c r="X10" s="30">
        <v>1</v>
      </c>
      <c r="Y10" s="30">
        <v>1</v>
      </c>
      <c r="Z10" s="30">
        <v>1</v>
      </c>
      <c r="AA10" s="30">
        <v>1</v>
      </c>
      <c r="AB10" s="30">
        <v>1</v>
      </c>
      <c r="AC10" s="35">
        <v>3</v>
      </c>
      <c r="AD10" s="35">
        <v>3</v>
      </c>
      <c r="AE10" s="35">
        <v>3</v>
      </c>
      <c r="AF10" s="35">
        <v>3</v>
      </c>
      <c r="AG10" s="36">
        <v>1</v>
      </c>
      <c r="AH10" s="36">
        <v>1</v>
      </c>
      <c r="AI10" s="36">
        <v>1</v>
      </c>
      <c r="AJ10" s="36">
        <v>1</v>
      </c>
      <c r="AK10" s="36">
        <v>1</v>
      </c>
      <c r="AL10" s="36">
        <v>1</v>
      </c>
      <c r="AM10" s="36">
        <v>1</v>
      </c>
      <c r="AN10" s="41">
        <v>3</v>
      </c>
      <c r="AO10" s="6">
        <f>SUM(K10:AN10)</f>
        <v>40</v>
      </c>
      <c r="AP10" s="38" t="s">
        <v>293</v>
      </c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</row>
    <row r="11" spans="2:56" s="8" customFormat="1" ht="26.25">
      <c r="B11" s="8" t="s">
        <v>258</v>
      </c>
      <c r="C11" s="47">
        <v>1490730231</v>
      </c>
      <c r="D11" s="8">
        <v>1</v>
      </c>
      <c r="E11" s="8">
        <v>1</v>
      </c>
      <c r="F11" s="48">
        <v>1490700061597</v>
      </c>
      <c r="G11" s="50" t="s">
        <v>302</v>
      </c>
      <c r="H11" s="52">
        <v>1</v>
      </c>
      <c r="I11" s="8">
        <v>99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1</v>
      </c>
      <c r="U11" s="32">
        <v>0</v>
      </c>
      <c r="V11" s="32">
        <v>0</v>
      </c>
      <c r="W11" s="32">
        <v>1</v>
      </c>
      <c r="X11" s="32">
        <v>0</v>
      </c>
      <c r="Y11" s="32">
        <v>1</v>
      </c>
      <c r="Z11" s="32">
        <v>0</v>
      </c>
      <c r="AA11" s="32">
        <v>0</v>
      </c>
      <c r="AB11" s="32">
        <v>1</v>
      </c>
      <c r="AC11" s="32">
        <v>1</v>
      </c>
      <c r="AD11" s="32">
        <v>2</v>
      </c>
      <c r="AE11" s="8">
        <v>1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f>SUM(K11:AN11)</f>
        <v>8</v>
      </c>
      <c r="AP11" s="37"/>
      <c r="AQ11" s="31" t="s">
        <v>294</v>
      </c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</row>
    <row r="12" spans="1:56" s="5" customFormat="1" ht="26.25">
      <c r="A12" s="77"/>
      <c r="B12" s="8" t="s">
        <v>258</v>
      </c>
      <c r="C12" s="47">
        <v>1490730231</v>
      </c>
      <c r="D12" s="8">
        <v>1</v>
      </c>
      <c r="E12" s="5">
        <v>2</v>
      </c>
      <c r="F12" s="49">
        <v>1100201655281</v>
      </c>
      <c r="G12" s="51" t="s">
        <v>303</v>
      </c>
      <c r="H12" s="53">
        <v>1</v>
      </c>
      <c r="I12" s="8">
        <v>99</v>
      </c>
      <c r="K12" s="7">
        <v>0</v>
      </c>
      <c r="L12" s="7">
        <v>0</v>
      </c>
      <c r="M12" s="7">
        <v>0</v>
      </c>
      <c r="N12" s="7">
        <v>0</v>
      </c>
      <c r="O12" s="7">
        <v>1</v>
      </c>
      <c r="P12" s="7">
        <v>1</v>
      </c>
      <c r="Q12" s="7">
        <v>0</v>
      </c>
      <c r="R12" s="7">
        <v>0</v>
      </c>
      <c r="S12" s="7">
        <v>0</v>
      </c>
      <c r="T12" s="7">
        <v>1</v>
      </c>
      <c r="U12" s="7">
        <v>0</v>
      </c>
      <c r="V12" s="7">
        <v>0</v>
      </c>
      <c r="W12" s="7">
        <v>0</v>
      </c>
      <c r="X12" s="7">
        <v>1</v>
      </c>
      <c r="Y12" s="7">
        <v>0</v>
      </c>
      <c r="Z12" s="7">
        <v>0</v>
      </c>
      <c r="AA12" s="7">
        <v>1</v>
      </c>
      <c r="AB12" s="7">
        <v>0</v>
      </c>
      <c r="AC12" s="7">
        <v>2</v>
      </c>
      <c r="AD12" s="7">
        <v>0</v>
      </c>
      <c r="AE12" s="5">
        <v>2</v>
      </c>
      <c r="AF12" s="5">
        <v>1</v>
      </c>
      <c r="AG12" s="5">
        <v>0</v>
      </c>
      <c r="AH12" s="5">
        <v>1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8">
        <f aca="true" t="shared" si="0" ref="AO12:AO29">SUM(K12:AN12)</f>
        <v>11</v>
      </c>
      <c r="AP12" s="37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</row>
    <row r="13" spans="1:56" s="5" customFormat="1" ht="26.25">
      <c r="A13" s="77"/>
      <c r="B13" s="8" t="s">
        <v>258</v>
      </c>
      <c r="C13" s="47">
        <v>1490730231</v>
      </c>
      <c r="D13" s="8">
        <v>1</v>
      </c>
      <c r="E13" s="5">
        <v>3</v>
      </c>
      <c r="F13" s="48">
        <v>1490700061082</v>
      </c>
      <c r="G13" s="50" t="s">
        <v>304</v>
      </c>
      <c r="H13" s="54">
        <v>1</v>
      </c>
      <c r="I13" s="8">
        <v>99</v>
      </c>
      <c r="K13" s="7">
        <v>0</v>
      </c>
      <c r="L13" s="7">
        <v>1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1</v>
      </c>
      <c r="U13" s="7">
        <v>0</v>
      </c>
      <c r="V13" s="7">
        <v>0</v>
      </c>
      <c r="W13" s="7">
        <v>0</v>
      </c>
      <c r="X13" s="7">
        <v>1</v>
      </c>
      <c r="Y13" s="7">
        <v>0</v>
      </c>
      <c r="Z13" s="7">
        <v>0</v>
      </c>
      <c r="AA13" s="7">
        <v>1</v>
      </c>
      <c r="AB13" s="7">
        <v>0</v>
      </c>
      <c r="AC13" s="7">
        <v>0</v>
      </c>
      <c r="AD13" s="7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2.5</v>
      </c>
      <c r="AO13" s="8">
        <f t="shared" si="0"/>
        <v>6.5</v>
      </c>
      <c r="AP13" s="37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</row>
    <row r="14" spans="1:56" s="5" customFormat="1" ht="26.25">
      <c r="A14" s="77"/>
      <c r="B14" s="8" t="s">
        <v>258</v>
      </c>
      <c r="C14" s="47">
        <v>1490730231</v>
      </c>
      <c r="D14" s="8">
        <v>1</v>
      </c>
      <c r="E14" s="8">
        <v>4</v>
      </c>
      <c r="F14" s="49">
        <v>1499900354031</v>
      </c>
      <c r="G14" s="51" t="s">
        <v>305</v>
      </c>
      <c r="H14" s="53">
        <v>2</v>
      </c>
      <c r="I14" s="8">
        <v>99</v>
      </c>
      <c r="K14" s="7">
        <v>0</v>
      </c>
      <c r="L14" s="7">
        <v>0</v>
      </c>
      <c r="M14" s="7">
        <v>0</v>
      </c>
      <c r="N14" s="7">
        <v>1</v>
      </c>
      <c r="O14" s="7">
        <v>0</v>
      </c>
      <c r="P14" s="7">
        <v>0</v>
      </c>
      <c r="Q14" s="7">
        <v>1</v>
      </c>
      <c r="R14" s="7">
        <v>0</v>
      </c>
      <c r="S14" s="7">
        <v>0</v>
      </c>
      <c r="T14" s="7">
        <v>0</v>
      </c>
      <c r="U14" s="7">
        <v>1</v>
      </c>
      <c r="V14" s="7">
        <v>0</v>
      </c>
      <c r="W14" s="7">
        <v>0</v>
      </c>
      <c r="X14" s="7">
        <v>0</v>
      </c>
      <c r="Y14" s="7">
        <v>0</v>
      </c>
      <c r="Z14" s="7">
        <v>1</v>
      </c>
      <c r="AA14" s="7">
        <v>0</v>
      </c>
      <c r="AB14" s="7">
        <v>0</v>
      </c>
      <c r="AC14" s="7">
        <v>1</v>
      </c>
      <c r="AD14" s="7">
        <v>2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2.5</v>
      </c>
      <c r="AO14" s="8">
        <f t="shared" si="0"/>
        <v>9.5</v>
      </c>
      <c r="AP14" s="37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</row>
    <row r="15" spans="1:56" s="5" customFormat="1" ht="26.25">
      <c r="A15" s="77"/>
      <c r="B15" s="8" t="s">
        <v>258</v>
      </c>
      <c r="C15" s="47">
        <v>1490730231</v>
      </c>
      <c r="D15" s="8">
        <v>1</v>
      </c>
      <c r="E15" s="5">
        <v>5</v>
      </c>
      <c r="F15" s="48">
        <v>1490700061309</v>
      </c>
      <c r="G15" s="50" t="s">
        <v>320</v>
      </c>
      <c r="H15" s="54">
        <v>2</v>
      </c>
      <c r="I15" s="8">
        <v>99</v>
      </c>
      <c r="K15" s="7">
        <v>0</v>
      </c>
      <c r="L15" s="7">
        <v>0</v>
      </c>
      <c r="M15" s="7">
        <v>0</v>
      </c>
      <c r="N15" s="7">
        <v>0</v>
      </c>
      <c r="O15" s="7">
        <v>1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1</v>
      </c>
      <c r="AD15" s="7">
        <v>2</v>
      </c>
      <c r="AE15" s="5">
        <v>0</v>
      </c>
      <c r="AF15" s="5">
        <v>2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2.5</v>
      </c>
      <c r="AO15" s="8">
        <f t="shared" si="0"/>
        <v>8.5</v>
      </c>
      <c r="AP15" s="37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</row>
    <row r="16" spans="1:56" s="5" customFormat="1" ht="26.25">
      <c r="A16" s="77"/>
      <c r="B16" s="8" t="s">
        <v>258</v>
      </c>
      <c r="C16" s="47">
        <v>1490730231</v>
      </c>
      <c r="D16" s="8">
        <v>1</v>
      </c>
      <c r="E16" s="5">
        <v>6</v>
      </c>
      <c r="F16" s="49">
        <v>1490700061317</v>
      </c>
      <c r="G16" s="51" t="s">
        <v>306</v>
      </c>
      <c r="H16" s="53">
        <v>2</v>
      </c>
      <c r="I16" s="8">
        <v>99</v>
      </c>
      <c r="K16" s="7">
        <v>0</v>
      </c>
      <c r="L16" s="7">
        <v>0</v>
      </c>
      <c r="M16" s="7">
        <v>1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1</v>
      </c>
      <c r="U16" s="7">
        <v>0</v>
      </c>
      <c r="V16" s="7">
        <v>0</v>
      </c>
      <c r="W16" s="7">
        <v>1</v>
      </c>
      <c r="X16" s="7">
        <v>0</v>
      </c>
      <c r="Y16" s="7">
        <v>0</v>
      </c>
      <c r="Z16" s="7">
        <v>0</v>
      </c>
      <c r="AA16" s="7">
        <v>1</v>
      </c>
      <c r="AB16" s="7">
        <v>0</v>
      </c>
      <c r="AC16" s="7">
        <v>1</v>
      </c>
      <c r="AD16" s="7">
        <v>1</v>
      </c>
      <c r="AE16" s="5">
        <v>2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2.5</v>
      </c>
      <c r="AO16" s="8">
        <f t="shared" si="0"/>
        <v>10.5</v>
      </c>
      <c r="AP16" s="37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</row>
    <row r="17" spans="1:56" s="5" customFormat="1" ht="26.25">
      <c r="A17" s="77"/>
      <c r="B17" s="8" t="s">
        <v>258</v>
      </c>
      <c r="C17" s="47">
        <v>1490730231</v>
      </c>
      <c r="D17" s="8">
        <v>1</v>
      </c>
      <c r="E17" s="8">
        <v>7</v>
      </c>
      <c r="F17" s="48">
        <v>1209702036379</v>
      </c>
      <c r="G17" s="50" t="s">
        <v>307</v>
      </c>
      <c r="H17" s="54">
        <v>2</v>
      </c>
      <c r="I17" s="8">
        <v>99</v>
      </c>
      <c r="K17" s="7">
        <v>1</v>
      </c>
      <c r="L17" s="7">
        <v>0</v>
      </c>
      <c r="M17" s="7">
        <v>1</v>
      </c>
      <c r="N17" s="7">
        <v>1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1</v>
      </c>
      <c r="U17" s="7">
        <v>0</v>
      </c>
      <c r="V17" s="7">
        <v>1</v>
      </c>
      <c r="W17" s="7">
        <v>1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2</v>
      </c>
      <c r="AD17" s="7">
        <v>2</v>
      </c>
      <c r="AE17" s="5">
        <v>0</v>
      </c>
      <c r="AF17" s="5">
        <v>2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2.5</v>
      </c>
      <c r="AO17" s="8">
        <f t="shared" si="0"/>
        <v>14.5</v>
      </c>
      <c r="AP17" s="37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</row>
    <row r="18" spans="1:56" s="5" customFormat="1" ht="26.25">
      <c r="A18" s="77"/>
      <c r="B18" s="8" t="s">
        <v>258</v>
      </c>
      <c r="C18" s="47">
        <v>1490730231</v>
      </c>
      <c r="D18" s="8">
        <v>1</v>
      </c>
      <c r="E18" s="5">
        <v>8</v>
      </c>
      <c r="F18" s="49">
        <v>1103703353195</v>
      </c>
      <c r="G18" s="51" t="s">
        <v>308</v>
      </c>
      <c r="H18" s="53">
        <v>1</v>
      </c>
      <c r="I18" s="8">
        <v>99</v>
      </c>
      <c r="K18" s="7">
        <v>0</v>
      </c>
      <c r="L18" s="7">
        <v>1</v>
      </c>
      <c r="M18" s="7">
        <v>1</v>
      </c>
      <c r="N18" s="7">
        <v>1</v>
      </c>
      <c r="O18" s="7">
        <v>1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1</v>
      </c>
      <c r="W18" s="7">
        <v>0</v>
      </c>
      <c r="X18" s="7">
        <v>0</v>
      </c>
      <c r="Y18" s="7">
        <v>0</v>
      </c>
      <c r="Z18" s="7">
        <v>1</v>
      </c>
      <c r="AA18" s="7">
        <v>1</v>
      </c>
      <c r="AB18" s="7">
        <v>0</v>
      </c>
      <c r="AC18" s="7">
        <v>3</v>
      </c>
      <c r="AD18" s="7">
        <v>2</v>
      </c>
      <c r="AE18" s="5">
        <v>0</v>
      </c>
      <c r="AF18" s="5">
        <v>1</v>
      </c>
      <c r="AG18" s="5">
        <v>1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8">
        <f t="shared" si="0"/>
        <v>14</v>
      </c>
      <c r="AP18" s="37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</row>
    <row r="19" spans="1:56" s="5" customFormat="1" ht="26.25">
      <c r="A19" s="77"/>
      <c r="B19" s="8" t="s">
        <v>258</v>
      </c>
      <c r="C19" s="47">
        <v>1490730231</v>
      </c>
      <c r="D19" s="8">
        <v>1</v>
      </c>
      <c r="E19" s="5">
        <v>9</v>
      </c>
      <c r="F19" s="48">
        <v>1499900331235</v>
      </c>
      <c r="G19" s="50" t="s">
        <v>309</v>
      </c>
      <c r="H19" s="54">
        <v>2</v>
      </c>
      <c r="I19" s="8">
        <v>99</v>
      </c>
      <c r="K19" s="7">
        <v>0</v>
      </c>
      <c r="L19" s="7">
        <v>1</v>
      </c>
      <c r="M19" s="7">
        <v>1</v>
      </c>
      <c r="N19" s="7">
        <v>0</v>
      </c>
      <c r="O19" s="7">
        <v>0</v>
      </c>
      <c r="P19" s="7">
        <v>1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1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1</v>
      </c>
      <c r="AC19" s="7">
        <v>1</v>
      </c>
      <c r="AD19" s="7">
        <v>2</v>
      </c>
      <c r="AE19" s="5">
        <v>1</v>
      </c>
      <c r="AF19" s="5">
        <v>1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8">
        <f t="shared" si="0"/>
        <v>10</v>
      </c>
      <c r="AP19" s="37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</row>
    <row r="20" spans="1:56" s="5" customFormat="1" ht="26.25">
      <c r="A20" s="77"/>
      <c r="B20" s="8" t="s">
        <v>258</v>
      </c>
      <c r="C20" s="47">
        <v>1490730231</v>
      </c>
      <c r="D20" s="8">
        <v>1</v>
      </c>
      <c r="E20" s="8">
        <v>10</v>
      </c>
      <c r="F20" s="49">
        <v>1139600153644</v>
      </c>
      <c r="G20" s="51" t="s">
        <v>310</v>
      </c>
      <c r="H20" s="53">
        <v>1</v>
      </c>
      <c r="I20" s="8">
        <v>99</v>
      </c>
      <c r="K20" s="7">
        <v>0</v>
      </c>
      <c r="L20" s="7">
        <v>1</v>
      </c>
      <c r="M20" s="7">
        <v>1</v>
      </c>
      <c r="N20" s="7">
        <v>0</v>
      </c>
      <c r="O20" s="7">
        <v>0</v>
      </c>
      <c r="P20" s="7">
        <v>1</v>
      </c>
      <c r="Q20" s="7">
        <v>1</v>
      </c>
      <c r="R20" s="7">
        <v>1</v>
      </c>
      <c r="S20" s="7">
        <v>1</v>
      </c>
      <c r="T20" s="7">
        <v>0</v>
      </c>
      <c r="U20" s="7">
        <v>0</v>
      </c>
      <c r="V20" s="7">
        <v>0</v>
      </c>
      <c r="W20" s="7">
        <v>0</v>
      </c>
      <c r="X20" s="7">
        <v>1</v>
      </c>
      <c r="Y20" s="7">
        <v>0</v>
      </c>
      <c r="Z20" s="7">
        <v>1</v>
      </c>
      <c r="AA20" s="7">
        <v>0</v>
      </c>
      <c r="AB20" s="7">
        <v>1</v>
      </c>
      <c r="AC20" s="7">
        <v>3</v>
      </c>
      <c r="AD20" s="7">
        <v>1</v>
      </c>
      <c r="AE20" s="5">
        <v>1</v>
      </c>
      <c r="AF20" s="5">
        <v>2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2.5</v>
      </c>
      <c r="AO20" s="8">
        <f t="shared" si="0"/>
        <v>18.5</v>
      </c>
      <c r="AP20" s="37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</row>
    <row r="21" spans="1:56" s="5" customFormat="1" ht="26.25">
      <c r="A21" s="77">
        <v>1</v>
      </c>
      <c r="B21" s="8" t="s">
        <v>258</v>
      </c>
      <c r="C21" s="47">
        <v>1490730231</v>
      </c>
      <c r="D21" s="8">
        <v>1</v>
      </c>
      <c r="E21" s="5">
        <v>11</v>
      </c>
      <c r="F21" s="48">
        <v>1490700060001</v>
      </c>
      <c r="G21" s="50" t="s">
        <v>311</v>
      </c>
      <c r="H21" s="54">
        <v>1</v>
      </c>
      <c r="I21" s="8">
        <v>99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1</v>
      </c>
      <c r="T21" s="7">
        <v>1</v>
      </c>
      <c r="U21" s="7">
        <v>1</v>
      </c>
      <c r="V21" s="7">
        <v>0</v>
      </c>
      <c r="W21" s="7">
        <v>1</v>
      </c>
      <c r="X21" s="7">
        <v>0</v>
      </c>
      <c r="Y21" s="7">
        <v>0</v>
      </c>
      <c r="Z21" s="7">
        <v>0</v>
      </c>
      <c r="AA21" s="7">
        <v>1</v>
      </c>
      <c r="AB21" s="7">
        <v>1</v>
      </c>
      <c r="AC21" s="7">
        <v>2</v>
      </c>
      <c r="AD21" s="7">
        <v>2</v>
      </c>
      <c r="AE21" s="5">
        <v>1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2.5</v>
      </c>
      <c r="AO21" s="8">
        <f t="shared" si="0"/>
        <v>13.5</v>
      </c>
      <c r="AP21" s="37">
        <f>6*AO21/40</f>
        <v>2.025</v>
      </c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</row>
    <row r="22" spans="1:56" s="5" customFormat="1" ht="26.25">
      <c r="A22" s="77">
        <v>2</v>
      </c>
      <c r="B22" s="8" t="s">
        <v>258</v>
      </c>
      <c r="C22" s="47">
        <v>1490730231</v>
      </c>
      <c r="D22" s="8">
        <v>1</v>
      </c>
      <c r="E22" s="5">
        <v>12</v>
      </c>
      <c r="F22" s="49">
        <v>1490700061392</v>
      </c>
      <c r="G22" s="51" t="s">
        <v>312</v>
      </c>
      <c r="H22" s="53">
        <v>1</v>
      </c>
      <c r="I22" s="8">
        <v>99</v>
      </c>
      <c r="K22" s="7">
        <v>1</v>
      </c>
      <c r="L22" s="7">
        <v>0</v>
      </c>
      <c r="M22" s="7">
        <v>0</v>
      </c>
      <c r="N22" s="7">
        <v>1</v>
      </c>
      <c r="O22" s="7">
        <v>0</v>
      </c>
      <c r="P22" s="7">
        <v>1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1</v>
      </c>
      <c r="X22" s="7">
        <v>0</v>
      </c>
      <c r="Y22" s="7">
        <v>0</v>
      </c>
      <c r="Z22" s="7">
        <v>0</v>
      </c>
      <c r="AA22" s="7">
        <v>0</v>
      </c>
      <c r="AB22" s="7">
        <v>1</v>
      </c>
      <c r="AC22" s="7">
        <v>0</v>
      </c>
      <c r="AD22" s="7">
        <v>1</v>
      </c>
      <c r="AE22" s="5">
        <v>1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2</v>
      </c>
      <c r="AO22" s="8">
        <f t="shared" si="0"/>
        <v>9</v>
      </c>
      <c r="AP22" s="37">
        <f aca="true" t="shared" si="1" ref="AP22:AP31">6*AO22/40</f>
        <v>1.35</v>
      </c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</row>
    <row r="23" spans="1:56" s="5" customFormat="1" ht="26.25">
      <c r="A23" s="77">
        <v>3</v>
      </c>
      <c r="B23" s="8" t="s">
        <v>258</v>
      </c>
      <c r="C23" s="47">
        <v>1490730231</v>
      </c>
      <c r="D23" s="8">
        <v>1</v>
      </c>
      <c r="E23" s="8">
        <v>13</v>
      </c>
      <c r="F23" s="48">
        <v>1490700060744</v>
      </c>
      <c r="G23" s="50" t="s">
        <v>313</v>
      </c>
      <c r="H23" s="54">
        <v>1</v>
      </c>
      <c r="I23" s="8">
        <v>99</v>
      </c>
      <c r="K23" s="7">
        <v>1</v>
      </c>
      <c r="L23" s="7">
        <v>0</v>
      </c>
      <c r="M23" s="7">
        <v>0</v>
      </c>
      <c r="N23" s="7">
        <v>1</v>
      </c>
      <c r="O23" s="7">
        <v>0</v>
      </c>
      <c r="P23" s="7">
        <v>1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1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1</v>
      </c>
      <c r="AD23" s="7">
        <v>1</v>
      </c>
      <c r="AE23" s="5">
        <v>0</v>
      </c>
      <c r="AF23" s="5">
        <v>1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8">
        <f t="shared" si="0"/>
        <v>7</v>
      </c>
      <c r="AP23" s="37">
        <f t="shared" si="1"/>
        <v>1.05</v>
      </c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</row>
    <row r="24" spans="1:56" s="5" customFormat="1" ht="26.25">
      <c r="A24" s="77">
        <v>4</v>
      </c>
      <c r="B24" s="8" t="s">
        <v>258</v>
      </c>
      <c r="C24" s="47">
        <v>1490730231</v>
      </c>
      <c r="D24" s="8">
        <v>1</v>
      </c>
      <c r="E24" s="5">
        <v>14</v>
      </c>
      <c r="F24" s="49">
        <v>1200601339955</v>
      </c>
      <c r="G24" s="51" t="s">
        <v>314</v>
      </c>
      <c r="H24" s="53">
        <v>1</v>
      </c>
      <c r="I24" s="8">
        <v>99</v>
      </c>
      <c r="K24" s="7">
        <v>0</v>
      </c>
      <c r="L24" s="7">
        <v>0</v>
      </c>
      <c r="M24" s="7">
        <v>0</v>
      </c>
      <c r="N24" s="7">
        <v>1</v>
      </c>
      <c r="O24" s="7">
        <v>0</v>
      </c>
      <c r="P24" s="7">
        <v>0</v>
      </c>
      <c r="Q24" s="7">
        <v>1</v>
      </c>
      <c r="R24" s="7">
        <v>0</v>
      </c>
      <c r="S24" s="7">
        <v>0</v>
      </c>
      <c r="T24" s="7">
        <v>0</v>
      </c>
      <c r="U24" s="7">
        <v>1</v>
      </c>
      <c r="V24" s="7">
        <v>1</v>
      </c>
      <c r="W24" s="7">
        <v>0</v>
      </c>
      <c r="X24" s="7">
        <v>0</v>
      </c>
      <c r="Y24" s="7">
        <v>1</v>
      </c>
      <c r="Z24" s="7">
        <v>0</v>
      </c>
      <c r="AA24" s="7">
        <v>0</v>
      </c>
      <c r="AB24" s="7">
        <v>0</v>
      </c>
      <c r="AC24" s="7">
        <v>2</v>
      </c>
      <c r="AD24" s="7">
        <v>2</v>
      </c>
      <c r="AE24" s="5">
        <v>0</v>
      </c>
      <c r="AF24" s="5">
        <v>1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8">
        <f t="shared" si="0"/>
        <v>10</v>
      </c>
      <c r="AP24" s="37">
        <f t="shared" si="1"/>
        <v>1.5</v>
      </c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</row>
    <row r="25" spans="1:56" s="5" customFormat="1" ht="26.25">
      <c r="A25" s="77">
        <v>5</v>
      </c>
      <c r="B25" s="8" t="s">
        <v>258</v>
      </c>
      <c r="C25" s="47">
        <v>1490730231</v>
      </c>
      <c r="D25" s="8">
        <v>1</v>
      </c>
      <c r="E25" s="5">
        <v>15</v>
      </c>
      <c r="F25" s="48">
        <v>1490700059321</v>
      </c>
      <c r="G25" s="50" t="s">
        <v>315</v>
      </c>
      <c r="H25" s="54">
        <v>1</v>
      </c>
      <c r="I25" s="8">
        <v>99</v>
      </c>
      <c r="K25" s="7">
        <v>1</v>
      </c>
      <c r="L25" s="7">
        <v>0</v>
      </c>
      <c r="M25" s="7">
        <v>0</v>
      </c>
      <c r="N25" s="7">
        <v>1</v>
      </c>
      <c r="O25" s="7">
        <v>0</v>
      </c>
      <c r="P25" s="7">
        <v>1</v>
      </c>
      <c r="Q25" s="7">
        <v>1</v>
      </c>
      <c r="R25" s="7">
        <v>0</v>
      </c>
      <c r="S25" s="7">
        <v>0</v>
      </c>
      <c r="T25" s="7">
        <v>1</v>
      </c>
      <c r="U25" s="7">
        <v>1</v>
      </c>
      <c r="V25" s="7">
        <v>0</v>
      </c>
      <c r="W25" s="7">
        <v>1</v>
      </c>
      <c r="X25" s="7">
        <v>0</v>
      </c>
      <c r="Y25" s="7">
        <v>1</v>
      </c>
      <c r="Z25" s="7">
        <v>0</v>
      </c>
      <c r="AA25" s="7">
        <v>0</v>
      </c>
      <c r="AB25" s="7">
        <v>0</v>
      </c>
      <c r="AC25" s="7">
        <v>3</v>
      </c>
      <c r="AD25" s="7">
        <v>0</v>
      </c>
      <c r="AE25" s="5">
        <v>2</v>
      </c>
      <c r="AF25" s="5">
        <v>1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8">
        <f t="shared" si="0"/>
        <v>14</v>
      </c>
      <c r="AP25" s="37">
        <f t="shared" si="1"/>
        <v>2.1</v>
      </c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</row>
    <row r="26" spans="1:56" s="5" customFormat="1" ht="26.25">
      <c r="A26" s="77">
        <v>6</v>
      </c>
      <c r="B26" s="8" t="s">
        <v>258</v>
      </c>
      <c r="C26" s="47">
        <v>1490730231</v>
      </c>
      <c r="D26" s="8">
        <v>1</v>
      </c>
      <c r="E26" s="8">
        <v>16</v>
      </c>
      <c r="F26" s="49">
        <v>1490300114944</v>
      </c>
      <c r="G26" s="51" t="s">
        <v>316</v>
      </c>
      <c r="H26" s="53">
        <v>2</v>
      </c>
      <c r="I26" s="8">
        <v>99</v>
      </c>
      <c r="K26" s="7">
        <v>0</v>
      </c>
      <c r="L26" s="7">
        <v>0</v>
      </c>
      <c r="M26" s="7">
        <v>0</v>
      </c>
      <c r="N26" s="7">
        <v>0</v>
      </c>
      <c r="O26" s="7">
        <v>1</v>
      </c>
      <c r="P26" s="7">
        <v>0</v>
      </c>
      <c r="Q26" s="7">
        <v>0</v>
      </c>
      <c r="R26" s="7">
        <v>0</v>
      </c>
      <c r="S26" s="7">
        <v>0</v>
      </c>
      <c r="T26" s="7">
        <v>1</v>
      </c>
      <c r="U26" s="7">
        <v>1</v>
      </c>
      <c r="V26" s="7">
        <v>1</v>
      </c>
      <c r="W26" s="7">
        <v>1</v>
      </c>
      <c r="X26" s="7">
        <v>1</v>
      </c>
      <c r="Y26" s="7">
        <v>1</v>
      </c>
      <c r="Z26" s="7">
        <v>1</v>
      </c>
      <c r="AA26" s="7">
        <v>0</v>
      </c>
      <c r="AB26" s="7">
        <v>1</v>
      </c>
      <c r="AC26" s="7">
        <v>1</v>
      </c>
      <c r="AD26" s="7">
        <v>1</v>
      </c>
      <c r="AE26" s="5">
        <v>0</v>
      </c>
      <c r="AF26" s="5">
        <v>1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1</v>
      </c>
      <c r="AO26" s="8">
        <f t="shared" si="0"/>
        <v>13</v>
      </c>
      <c r="AP26" s="37">
        <f t="shared" si="1"/>
        <v>1.95</v>
      </c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</row>
    <row r="27" spans="1:56" s="5" customFormat="1" ht="26.25">
      <c r="A27" s="77">
        <v>7</v>
      </c>
      <c r="B27" s="8" t="s">
        <v>258</v>
      </c>
      <c r="C27" s="47">
        <v>1490730231</v>
      </c>
      <c r="D27" s="8">
        <v>1</v>
      </c>
      <c r="E27" s="5">
        <v>17</v>
      </c>
      <c r="F27" s="48">
        <v>1490700061074</v>
      </c>
      <c r="G27" s="50" t="s">
        <v>317</v>
      </c>
      <c r="H27" s="54">
        <v>2</v>
      </c>
      <c r="I27" s="8">
        <v>99</v>
      </c>
      <c r="K27" s="7">
        <v>0</v>
      </c>
      <c r="L27" s="7">
        <v>1</v>
      </c>
      <c r="M27" s="7">
        <v>1</v>
      </c>
      <c r="N27" s="7">
        <v>1</v>
      </c>
      <c r="O27" s="7">
        <v>0</v>
      </c>
      <c r="P27" s="7">
        <v>0</v>
      </c>
      <c r="Q27" s="7">
        <v>1</v>
      </c>
      <c r="R27" s="7">
        <v>1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2</v>
      </c>
      <c r="AD27" s="7">
        <v>2</v>
      </c>
      <c r="AE27" s="5">
        <v>0</v>
      </c>
      <c r="AF27" s="5">
        <v>3</v>
      </c>
      <c r="AG27" s="5">
        <v>1</v>
      </c>
      <c r="AH27" s="5">
        <v>1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1</v>
      </c>
      <c r="AO27" s="8">
        <f t="shared" si="0"/>
        <v>15</v>
      </c>
      <c r="AP27" s="37">
        <f t="shared" si="1"/>
        <v>2.25</v>
      </c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</row>
    <row r="28" spans="1:56" s="5" customFormat="1" ht="26.25">
      <c r="A28" s="77">
        <v>8</v>
      </c>
      <c r="B28" s="8" t="s">
        <v>258</v>
      </c>
      <c r="C28" s="47">
        <v>1490730231</v>
      </c>
      <c r="D28" s="8">
        <v>1</v>
      </c>
      <c r="E28" s="5">
        <v>18</v>
      </c>
      <c r="F28" s="49">
        <v>1309902933021</v>
      </c>
      <c r="G28" s="51" t="s">
        <v>318</v>
      </c>
      <c r="H28" s="53">
        <v>2</v>
      </c>
      <c r="I28" s="8">
        <v>99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1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2</v>
      </c>
      <c r="AD28" s="7">
        <v>1</v>
      </c>
      <c r="AE28" s="5">
        <v>1</v>
      </c>
      <c r="AF28" s="5">
        <v>1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8">
        <f t="shared" si="0"/>
        <v>6</v>
      </c>
      <c r="AP28" s="37">
        <f t="shared" si="1"/>
        <v>0.9</v>
      </c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</row>
    <row r="29" spans="1:56" s="5" customFormat="1" ht="26.25">
      <c r="A29" s="77">
        <v>9</v>
      </c>
      <c r="B29" s="8" t="s">
        <v>258</v>
      </c>
      <c r="C29" s="47">
        <v>1490730231</v>
      </c>
      <c r="D29" s="8">
        <v>1</v>
      </c>
      <c r="E29" s="8">
        <v>19</v>
      </c>
      <c r="F29" s="48">
        <v>1490700061040</v>
      </c>
      <c r="G29" s="51" t="s">
        <v>319</v>
      </c>
      <c r="H29" s="53">
        <v>1</v>
      </c>
      <c r="I29" s="8">
        <v>99</v>
      </c>
      <c r="K29" s="7">
        <v>0</v>
      </c>
      <c r="L29" s="7">
        <v>0</v>
      </c>
      <c r="M29" s="7">
        <v>0</v>
      </c>
      <c r="N29" s="7">
        <v>1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1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2</v>
      </c>
      <c r="AD29" s="7">
        <v>3</v>
      </c>
      <c r="AE29" s="5">
        <v>0</v>
      </c>
      <c r="AF29" s="5">
        <v>1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8">
        <f t="shared" si="0"/>
        <v>8</v>
      </c>
      <c r="AP29" s="37">
        <f t="shared" si="1"/>
        <v>1.2</v>
      </c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</row>
    <row r="30" spans="41:56" s="80" customFormat="1" ht="19.5">
      <c r="AO30" s="87">
        <f>AVERAGE(AO21:AO29)</f>
        <v>10.61111111111111</v>
      </c>
      <c r="AP30" s="85" t="s">
        <v>322</v>
      </c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</row>
    <row r="31" spans="41:56" s="80" customFormat="1" ht="19.5">
      <c r="AO31" s="87">
        <f>STDEV(AO21:AO29)</f>
        <v>3.333333333333334</v>
      </c>
      <c r="AP31" s="85" t="s">
        <v>288</v>
      </c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</row>
    <row r="32" spans="42:56" s="80" customFormat="1" ht="19.5"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</row>
  </sheetData>
  <sheetProtection/>
  <mergeCells count="12">
    <mergeCell ref="H8:H10"/>
    <mergeCell ref="I8:I10"/>
    <mergeCell ref="J8:AN8"/>
    <mergeCell ref="AO8:AO9"/>
    <mergeCell ref="AP8:AP9"/>
    <mergeCell ref="C1:U1"/>
    <mergeCell ref="B8:B10"/>
    <mergeCell ref="C8:C10"/>
    <mergeCell ref="D8:D10"/>
    <mergeCell ref="E8:E10"/>
    <mergeCell ref="F8:F10"/>
    <mergeCell ref="G8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1"/>
  <sheetViews>
    <sheetView zoomScale="60" zoomScaleNormal="60" zoomScalePageLayoutView="0" workbookViewId="0" topLeftCell="A1">
      <pane xSplit="6" ySplit="10" topLeftCell="M2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Q36" sqref="Q36"/>
    </sheetView>
  </sheetViews>
  <sheetFormatPr defaultColWidth="8.57421875" defaultRowHeight="15"/>
  <cols>
    <col min="1" max="1" width="8.57421875" style="4" customWidth="1"/>
    <col min="2" max="2" width="7.8515625" style="4" customWidth="1"/>
    <col min="3" max="3" width="10.140625" style="91" customWidth="1"/>
    <col min="4" max="4" width="7.421875" style="4" customWidth="1"/>
    <col min="5" max="5" width="5.28125" style="4" customWidth="1"/>
    <col min="6" max="6" width="22.140625" style="91" customWidth="1"/>
    <col min="7" max="7" width="22.140625" style="4" customWidth="1"/>
    <col min="8" max="8" width="5.140625" style="4" customWidth="1"/>
    <col min="9" max="9" width="10.421875" style="4" customWidth="1"/>
    <col min="10" max="10" width="8.57421875" style="4" customWidth="1"/>
    <col min="11" max="39" width="4.140625" style="4" customWidth="1"/>
    <col min="40" max="40" width="4.57421875" style="4" customWidth="1"/>
    <col min="41" max="41" width="6.421875" style="4" customWidth="1"/>
    <col min="42" max="42" width="11.8515625" style="34" customWidth="1"/>
    <col min="43" max="48" width="5.57421875" style="34" customWidth="1"/>
    <col min="49" max="56" width="8.57421875" style="34" customWidth="1"/>
    <col min="57" max="16384" width="8.57421875" style="4" customWidth="1"/>
  </cols>
  <sheetData>
    <row r="1" spans="3:21" ht="23.25">
      <c r="C1" s="64" t="s">
        <v>298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ht="21">
      <c r="C2" s="88" t="s">
        <v>321</v>
      </c>
    </row>
    <row r="3" ht="21">
      <c r="C3" s="88" t="s">
        <v>0</v>
      </c>
    </row>
    <row r="4" spans="3:56" s="2" customFormat="1" ht="21">
      <c r="C4" s="88" t="s">
        <v>1</v>
      </c>
      <c r="F4" s="88"/>
      <c r="H4" s="2" t="s">
        <v>2</v>
      </c>
      <c r="P4" s="45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</row>
    <row r="5" spans="3:56" s="2" customFormat="1" ht="21">
      <c r="C5" s="88" t="s">
        <v>3</v>
      </c>
      <c r="F5" s="88"/>
      <c r="AF5" s="35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</row>
    <row r="6" spans="3:56" s="2" customFormat="1" ht="21">
      <c r="C6" s="88" t="s">
        <v>4</v>
      </c>
      <c r="F6" s="88"/>
      <c r="H6" s="2" t="s">
        <v>5</v>
      </c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</row>
    <row r="7" spans="3:56" s="2" customFormat="1" ht="21">
      <c r="C7" s="88" t="s">
        <v>299</v>
      </c>
      <c r="F7" s="88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</row>
    <row r="8" spans="2:42" ht="40.5" customHeight="1">
      <c r="B8" s="59" t="s">
        <v>286</v>
      </c>
      <c r="C8" s="89" t="s">
        <v>6</v>
      </c>
      <c r="D8" s="65" t="s">
        <v>287</v>
      </c>
      <c r="E8" s="55" t="s">
        <v>7</v>
      </c>
      <c r="F8" s="92" t="s">
        <v>8</v>
      </c>
      <c r="G8" s="68" t="s">
        <v>301</v>
      </c>
      <c r="H8" s="55" t="s">
        <v>9</v>
      </c>
      <c r="I8" s="56" t="s">
        <v>10</v>
      </c>
      <c r="J8" s="62" t="s">
        <v>291</v>
      </c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59" t="s">
        <v>289</v>
      </c>
      <c r="AP8" s="57" t="s">
        <v>292</v>
      </c>
    </row>
    <row r="9" spans="2:42" ht="21">
      <c r="B9" s="60"/>
      <c r="C9" s="89"/>
      <c r="D9" s="66"/>
      <c r="E9" s="55"/>
      <c r="F9" s="92"/>
      <c r="G9" s="69"/>
      <c r="H9" s="55"/>
      <c r="I9" s="56"/>
      <c r="J9" s="28" t="s">
        <v>11</v>
      </c>
      <c r="K9" s="6">
        <v>1</v>
      </c>
      <c r="L9" s="6">
        <v>2</v>
      </c>
      <c r="M9" s="6">
        <v>3</v>
      </c>
      <c r="N9" s="6">
        <v>4</v>
      </c>
      <c r="O9" s="6">
        <v>5</v>
      </c>
      <c r="P9" s="6">
        <v>6</v>
      </c>
      <c r="Q9" s="6">
        <v>7</v>
      </c>
      <c r="R9" s="6">
        <v>8</v>
      </c>
      <c r="S9" s="6">
        <v>9</v>
      </c>
      <c r="T9" s="6">
        <v>10</v>
      </c>
      <c r="U9" s="6">
        <v>11</v>
      </c>
      <c r="V9" s="6">
        <v>12</v>
      </c>
      <c r="W9" s="6">
        <v>13</v>
      </c>
      <c r="X9" s="6">
        <v>14</v>
      </c>
      <c r="Y9" s="6">
        <v>15</v>
      </c>
      <c r="Z9" s="6">
        <v>16</v>
      </c>
      <c r="AA9" s="6">
        <v>17</v>
      </c>
      <c r="AB9" s="6">
        <v>18</v>
      </c>
      <c r="AC9" s="6">
        <v>19</v>
      </c>
      <c r="AD9" s="6">
        <v>20</v>
      </c>
      <c r="AE9" s="6">
        <v>21</v>
      </c>
      <c r="AF9" s="6">
        <v>22</v>
      </c>
      <c r="AG9" s="6">
        <v>23</v>
      </c>
      <c r="AH9" s="6">
        <v>24</v>
      </c>
      <c r="AI9" s="6">
        <v>25</v>
      </c>
      <c r="AJ9" s="6">
        <v>26</v>
      </c>
      <c r="AK9" s="6">
        <v>27</v>
      </c>
      <c r="AL9" s="6">
        <v>28</v>
      </c>
      <c r="AM9" s="6">
        <v>29</v>
      </c>
      <c r="AN9" s="6">
        <v>30</v>
      </c>
      <c r="AO9" s="61"/>
      <c r="AP9" s="58"/>
    </row>
    <row r="10" spans="2:56" s="29" customFormat="1" ht="21">
      <c r="B10" s="61"/>
      <c r="C10" s="89"/>
      <c r="D10" s="67"/>
      <c r="E10" s="55"/>
      <c r="F10" s="92"/>
      <c r="G10" s="70"/>
      <c r="H10" s="55"/>
      <c r="I10" s="56"/>
      <c r="J10" s="33" t="s">
        <v>285</v>
      </c>
      <c r="K10" s="30">
        <v>1</v>
      </c>
      <c r="L10" s="30">
        <v>2</v>
      </c>
      <c r="M10" s="30">
        <v>2</v>
      </c>
      <c r="N10" s="30">
        <v>1</v>
      </c>
      <c r="O10" s="30">
        <v>2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30">
        <v>2</v>
      </c>
      <c r="V10" s="30">
        <v>1</v>
      </c>
      <c r="W10" s="30">
        <v>1</v>
      </c>
      <c r="X10" s="30">
        <v>2</v>
      </c>
      <c r="Y10" s="30">
        <v>1</v>
      </c>
      <c r="Z10" s="30">
        <v>1</v>
      </c>
      <c r="AA10" s="30">
        <v>2</v>
      </c>
      <c r="AB10" s="35">
        <v>1</v>
      </c>
      <c r="AC10" s="35">
        <v>2</v>
      </c>
      <c r="AD10" s="35">
        <v>1</v>
      </c>
      <c r="AE10" s="35">
        <v>1</v>
      </c>
      <c r="AF10" s="35">
        <v>1</v>
      </c>
      <c r="AG10" s="35">
        <v>1</v>
      </c>
      <c r="AH10" s="35">
        <v>2</v>
      </c>
      <c r="AI10" s="43">
        <v>1</v>
      </c>
      <c r="AJ10" s="44">
        <v>2</v>
      </c>
      <c r="AK10" s="44">
        <v>1</v>
      </c>
      <c r="AL10" s="42">
        <v>1</v>
      </c>
      <c r="AM10" s="42">
        <v>1</v>
      </c>
      <c r="AN10" s="42">
        <v>2</v>
      </c>
      <c r="AO10" s="6">
        <f>SUM(K10:AN10)</f>
        <v>40</v>
      </c>
      <c r="AP10" s="38" t="s">
        <v>293</v>
      </c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</row>
    <row r="11" spans="2:56" s="8" customFormat="1" ht="26.25">
      <c r="B11" s="8" t="s">
        <v>258</v>
      </c>
      <c r="C11" s="90">
        <v>1490730231</v>
      </c>
      <c r="D11" s="8">
        <v>1</v>
      </c>
      <c r="E11" s="8">
        <v>1</v>
      </c>
      <c r="F11" s="93">
        <v>1490700061597</v>
      </c>
      <c r="G11" s="50" t="s">
        <v>302</v>
      </c>
      <c r="H11" s="52">
        <v>1</v>
      </c>
      <c r="I11" s="8">
        <v>99</v>
      </c>
      <c r="K11" s="32">
        <v>1</v>
      </c>
      <c r="L11" s="32">
        <v>0.5</v>
      </c>
      <c r="M11" s="32">
        <v>1</v>
      </c>
      <c r="N11" s="32">
        <v>0</v>
      </c>
      <c r="O11" s="32">
        <v>1</v>
      </c>
      <c r="P11" s="32">
        <v>0</v>
      </c>
      <c r="Q11" s="32">
        <v>0</v>
      </c>
      <c r="R11" s="32">
        <v>1</v>
      </c>
      <c r="S11" s="32">
        <v>0</v>
      </c>
      <c r="T11" s="32">
        <v>0</v>
      </c>
      <c r="U11" s="32">
        <v>1</v>
      </c>
      <c r="V11" s="32">
        <v>0</v>
      </c>
      <c r="W11" s="32">
        <v>1</v>
      </c>
      <c r="X11" s="32">
        <v>0</v>
      </c>
      <c r="Y11" s="32">
        <v>0</v>
      </c>
      <c r="Z11" s="32">
        <v>1</v>
      </c>
      <c r="AA11" s="32">
        <v>1.5</v>
      </c>
      <c r="AB11" s="32">
        <v>0</v>
      </c>
      <c r="AC11" s="32">
        <v>1</v>
      </c>
      <c r="AD11" s="32">
        <v>0</v>
      </c>
      <c r="AE11" s="8">
        <v>0</v>
      </c>
      <c r="AF11" s="8">
        <v>0</v>
      </c>
      <c r="AG11" s="8">
        <v>1</v>
      </c>
      <c r="AH11" s="8">
        <v>1</v>
      </c>
      <c r="AI11" s="8">
        <v>0</v>
      </c>
      <c r="AJ11" s="8">
        <v>1</v>
      </c>
      <c r="AK11" s="8">
        <v>0</v>
      </c>
      <c r="AL11" s="8">
        <v>0</v>
      </c>
      <c r="AM11" s="8">
        <v>0</v>
      </c>
      <c r="AN11" s="8">
        <v>0</v>
      </c>
      <c r="AO11" s="8">
        <f>SUM(K11:AN11)</f>
        <v>13</v>
      </c>
      <c r="AP11" s="37"/>
      <c r="AQ11" s="31" t="s">
        <v>294</v>
      </c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</row>
    <row r="12" spans="1:56" s="5" customFormat="1" ht="26.25">
      <c r="A12" s="77"/>
      <c r="B12" s="8" t="s">
        <v>258</v>
      </c>
      <c r="C12" s="90">
        <v>1490730231</v>
      </c>
      <c r="D12" s="8">
        <v>1</v>
      </c>
      <c r="E12" s="5">
        <v>2</v>
      </c>
      <c r="F12" s="94">
        <v>1100201655281</v>
      </c>
      <c r="G12" s="51" t="s">
        <v>303</v>
      </c>
      <c r="H12" s="53">
        <v>1</v>
      </c>
      <c r="I12" s="32">
        <v>99</v>
      </c>
      <c r="K12" s="7">
        <v>0</v>
      </c>
      <c r="L12" s="7">
        <v>1</v>
      </c>
      <c r="M12" s="7">
        <v>0</v>
      </c>
      <c r="N12" s="7">
        <v>0</v>
      </c>
      <c r="O12" s="7">
        <v>1.5</v>
      </c>
      <c r="P12" s="7">
        <v>0</v>
      </c>
      <c r="Q12" s="7">
        <v>1</v>
      </c>
      <c r="R12" s="7">
        <v>0</v>
      </c>
      <c r="S12" s="7">
        <v>1</v>
      </c>
      <c r="T12" s="7">
        <v>0</v>
      </c>
      <c r="U12" s="7">
        <v>1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0.5</v>
      </c>
      <c r="AB12" s="7">
        <v>0</v>
      </c>
      <c r="AC12" s="7">
        <v>1.5</v>
      </c>
      <c r="AD12" s="7">
        <v>1</v>
      </c>
      <c r="AE12" s="5">
        <v>0</v>
      </c>
      <c r="AF12" s="5">
        <v>0</v>
      </c>
      <c r="AG12" s="5">
        <v>0</v>
      </c>
      <c r="AH12" s="5">
        <v>0.5</v>
      </c>
      <c r="AI12" s="5">
        <v>0</v>
      </c>
      <c r="AJ12" s="5">
        <v>1.5</v>
      </c>
      <c r="AK12" s="5">
        <v>0</v>
      </c>
      <c r="AL12" s="5">
        <v>0</v>
      </c>
      <c r="AM12" s="5">
        <v>1</v>
      </c>
      <c r="AN12" s="5">
        <v>0</v>
      </c>
      <c r="AO12" s="8">
        <f aca="true" t="shared" si="0" ref="AO12:AO29">SUM(K12:AN12)</f>
        <v>11.5</v>
      </c>
      <c r="AP12" s="37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</row>
    <row r="13" spans="1:56" s="5" customFormat="1" ht="26.25">
      <c r="A13" s="77"/>
      <c r="B13" s="8" t="s">
        <v>258</v>
      </c>
      <c r="C13" s="90">
        <v>1490730231</v>
      </c>
      <c r="D13" s="8">
        <v>1</v>
      </c>
      <c r="E13" s="5">
        <v>3</v>
      </c>
      <c r="F13" s="93">
        <v>1490700061082</v>
      </c>
      <c r="G13" s="50" t="s">
        <v>304</v>
      </c>
      <c r="H13" s="54">
        <v>1</v>
      </c>
      <c r="I13" s="32">
        <v>99</v>
      </c>
      <c r="K13" s="7">
        <v>0</v>
      </c>
      <c r="L13" s="7">
        <v>1</v>
      </c>
      <c r="M13" s="7">
        <v>2</v>
      </c>
      <c r="N13" s="7">
        <v>1</v>
      </c>
      <c r="O13" s="7">
        <v>1.5</v>
      </c>
      <c r="P13" s="7">
        <v>0</v>
      </c>
      <c r="Q13" s="7">
        <v>0</v>
      </c>
      <c r="R13" s="7">
        <v>1</v>
      </c>
      <c r="S13" s="7">
        <v>1</v>
      </c>
      <c r="T13" s="7">
        <v>0</v>
      </c>
      <c r="U13" s="7">
        <v>1</v>
      </c>
      <c r="V13" s="7">
        <v>0</v>
      </c>
      <c r="W13" s="7">
        <v>1</v>
      </c>
      <c r="X13" s="7">
        <v>0</v>
      </c>
      <c r="Y13" s="7">
        <v>1</v>
      </c>
      <c r="Z13" s="7">
        <v>0</v>
      </c>
      <c r="AA13" s="7">
        <v>1</v>
      </c>
      <c r="AB13" s="7">
        <v>1</v>
      </c>
      <c r="AC13" s="7">
        <v>1.5</v>
      </c>
      <c r="AD13" s="7">
        <v>0</v>
      </c>
      <c r="AE13" s="5">
        <v>0</v>
      </c>
      <c r="AF13" s="5">
        <v>0</v>
      </c>
      <c r="AG13" s="5">
        <v>0</v>
      </c>
      <c r="AH13" s="5">
        <v>1.5</v>
      </c>
      <c r="AI13" s="5">
        <v>0</v>
      </c>
      <c r="AJ13" s="5">
        <v>2</v>
      </c>
      <c r="AK13" s="5">
        <v>0</v>
      </c>
      <c r="AL13" s="5">
        <v>0</v>
      </c>
      <c r="AM13" s="5">
        <v>1</v>
      </c>
      <c r="AN13" s="5">
        <v>2</v>
      </c>
      <c r="AO13" s="8">
        <f t="shared" si="0"/>
        <v>20.5</v>
      </c>
      <c r="AP13" s="37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</row>
    <row r="14" spans="1:56" s="5" customFormat="1" ht="26.25">
      <c r="A14" s="77"/>
      <c r="B14" s="8" t="s">
        <v>258</v>
      </c>
      <c r="C14" s="90">
        <v>1490730231</v>
      </c>
      <c r="D14" s="8">
        <v>1</v>
      </c>
      <c r="E14" s="8">
        <v>4</v>
      </c>
      <c r="F14" s="94">
        <v>1499900354031</v>
      </c>
      <c r="G14" s="51" t="s">
        <v>305</v>
      </c>
      <c r="H14" s="53">
        <v>2</v>
      </c>
      <c r="I14" s="32">
        <v>99</v>
      </c>
      <c r="K14" s="7">
        <v>1</v>
      </c>
      <c r="L14" s="7">
        <v>1.5</v>
      </c>
      <c r="M14" s="7">
        <v>2</v>
      </c>
      <c r="N14" s="7">
        <v>1</v>
      </c>
      <c r="O14" s="7">
        <v>1.5</v>
      </c>
      <c r="P14" s="7">
        <v>0</v>
      </c>
      <c r="Q14" s="7">
        <v>1</v>
      </c>
      <c r="R14" s="7">
        <v>0</v>
      </c>
      <c r="S14" s="7">
        <v>0</v>
      </c>
      <c r="T14" s="7">
        <v>0</v>
      </c>
      <c r="U14" s="7">
        <v>1</v>
      </c>
      <c r="V14" s="7">
        <v>0</v>
      </c>
      <c r="W14" s="7">
        <v>0</v>
      </c>
      <c r="X14" s="7">
        <v>1</v>
      </c>
      <c r="Y14" s="7">
        <v>0</v>
      </c>
      <c r="Z14" s="7">
        <v>1</v>
      </c>
      <c r="AA14" s="7">
        <v>1</v>
      </c>
      <c r="AB14" s="7">
        <v>0</v>
      </c>
      <c r="AC14" s="7">
        <v>2</v>
      </c>
      <c r="AD14" s="7">
        <v>0</v>
      </c>
      <c r="AE14" s="5">
        <v>0</v>
      </c>
      <c r="AF14" s="5">
        <v>0</v>
      </c>
      <c r="AG14" s="5">
        <v>0</v>
      </c>
      <c r="AH14" s="5">
        <v>1.5</v>
      </c>
      <c r="AI14" s="5">
        <v>0</v>
      </c>
      <c r="AJ14" s="5">
        <v>1</v>
      </c>
      <c r="AK14" s="5">
        <v>0</v>
      </c>
      <c r="AL14" s="5">
        <v>1</v>
      </c>
      <c r="AM14" s="5">
        <v>0</v>
      </c>
      <c r="AN14" s="5">
        <v>0</v>
      </c>
      <c r="AO14" s="8">
        <f t="shared" si="0"/>
        <v>17.5</v>
      </c>
      <c r="AP14" s="37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</row>
    <row r="15" spans="1:56" s="5" customFormat="1" ht="26.25">
      <c r="A15" s="77"/>
      <c r="B15" s="8" t="s">
        <v>258</v>
      </c>
      <c r="C15" s="90">
        <v>1490730231</v>
      </c>
      <c r="D15" s="8">
        <v>1</v>
      </c>
      <c r="E15" s="5">
        <v>5</v>
      </c>
      <c r="F15" s="93">
        <v>1490700061309</v>
      </c>
      <c r="G15" s="50" t="s">
        <v>320</v>
      </c>
      <c r="H15" s="54">
        <v>2</v>
      </c>
      <c r="I15" s="32">
        <v>99</v>
      </c>
      <c r="K15" s="7">
        <v>1</v>
      </c>
      <c r="L15" s="7">
        <v>1.5</v>
      </c>
      <c r="M15" s="7">
        <v>1</v>
      </c>
      <c r="N15" s="7">
        <v>1</v>
      </c>
      <c r="O15" s="7">
        <v>0</v>
      </c>
      <c r="P15" s="7">
        <v>0</v>
      </c>
      <c r="Q15" s="7">
        <v>0</v>
      </c>
      <c r="R15" s="7">
        <v>1</v>
      </c>
      <c r="S15" s="7">
        <v>0</v>
      </c>
      <c r="T15" s="7">
        <v>0</v>
      </c>
      <c r="U15" s="7">
        <v>1.5</v>
      </c>
      <c r="V15" s="7">
        <v>0</v>
      </c>
      <c r="W15" s="7">
        <v>1</v>
      </c>
      <c r="X15" s="7">
        <v>0</v>
      </c>
      <c r="Y15" s="7">
        <v>0</v>
      </c>
      <c r="Z15" s="7">
        <v>1</v>
      </c>
      <c r="AA15" s="7">
        <v>0</v>
      </c>
      <c r="AB15" s="7">
        <v>0</v>
      </c>
      <c r="AC15" s="7">
        <v>2</v>
      </c>
      <c r="AD15" s="7">
        <v>0</v>
      </c>
      <c r="AE15" s="5">
        <v>0</v>
      </c>
      <c r="AF15" s="5">
        <v>0</v>
      </c>
      <c r="AG15" s="5">
        <v>1</v>
      </c>
      <c r="AH15" s="5">
        <v>1</v>
      </c>
      <c r="AI15" s="5">
        <v>0</v>
      </c>
      <c r="AJ15" s="5">
        <v>1</v>
      </c>
      <c r="AK15" s="5">
        <v>0</v>
      </c>
      <c r="AL15" s="5">
        <v>1</v>
      </c>
      <c r="AM15" s="5">
        <v>1</v>
      </c>
      <c r="AN15" s="5">
        <v>1</v>
      </c>
      <c r="AO15" s="8">
        <f t="shared" si="0"/>
        <v>17</v>
      </c>
      <c r="AP15" s="37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</row>
    <row r="16" spans="1:56" s="5" customFormat="1" ht="26.25">
      <c r="A16" s="77"/>
      <c r="B16" s="8" t="s">
        <v>258</v>
      </c>
      <c r="C16" s="90">
        <v>1490730231</v>
      </c>
      <c r="D16" s="8">
        <v>1</v>
      </c>
      <c r="E16" s="5">
        <v>6</v>
      </c>
      <c r="F16" s="94">
        <v>1490700061317</v>
      </c>
      <c r="G16" s="51" t="s">
        <v>306</v>
      </c>
      <c r="H16" s="53">
        <v>2</v>
      </c>
      <c r="I16" s="32">
        <v>99</v>
      </c>
      <c r="K16" s="7">
        <v>0</v>
      </c>
      <c r="L16" s="7">
        <v>1.5</v>
      </c>
      <c r="M16" s="7">
        <v>0</v>
      </c>
      <c r="N16" s="7">
        <v>0</v>
      </c>
      <c r="O16" s="7">
        <v>0.5</v>
      </c>
      <c r="P16" s="7">
        <v>1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1</v>
      </c>
      <c r="W16" s="7">
        <v>0</v>
      </c>
      <c r="X16" s="7">
        <v>0</v>
      </c>
      <c r="Y16" s="7">
        <v>0</v>
      </c>
      <c r="Z16" s="7">
        <v>0</v>
      </c>
      <c r="AA16" s="7">
        <v>1.5</v>
      </c>
      <c r="AB16" s="7">
        <v>0</v>
      </c>
      <c r="AC16" s="7">
        <v>0</v>
      </c>
      <c r="AD16" s="7">
        <v>0</v>
      </c>
      <c r="AE16" s="5">
        <v>1</v>
      </c>
      <c r="AF16" s="5">
        <v>1</v>
      </c>
      <c r="AG16" s="5">
        <v>0</v>
      </c>
      <c r="AH16" s="5">
        <v>1.5</v>
      </c>
      <c r="AI16" s="5">
        <v>0</v>
      </c>
      <c r="AJ16" s="5">
        <v>0.5</v>
      </c>
      <c r="AK16" s="5">
        <v>0</v>
      </c>
      <c r="AL16" s="5">
        <v>0</v>
      </c>
      <c r="AM16" s="5">
        <v>0</v>
      </c>
      <c r="AN16" s="5">
        <v>0</v>
      </c>
      <c r="AO16" s="8">
        <f t="shared" si="0"/>
        <v>9.5</v>
      </c>
      <c r="AP16" s="37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</row>
    <row r="17" spans="1:56" s="5" customFormat="1" ht="26.25">
      <c r="A17" s="77"/>
      <c r="B17" s="8" t="s">
        <v>258</v>
      </c>
      <c r="C17" s="90">
        <v>1490730231</v>
      </c>
      <c r="D17" s="8">
        <v>1</v>
      </c>
      <c r="E17" s="8">
        <v>7</v>
      </c>
      <c r="F17" s="93">
        <v>1209702036379</v>
      </c>
      <c r="G17" s="50" t="s">
        <v>307</v>
      </c>
      <c r="H17" s="54">
        <v>2</v>
      </c>
      <c r="I17" s="32">
        <v>99</v>
      </c>
      <c r="K17" s="7">
        <v>0</v>
      </c>
      <c r="L17" s="7">
        <v>0.5</v>
      </c>
      <c r="M17" s="7">
        <v>0</v>
      </c>
      <c r="N17" s="7">
        <v>0</v>
      </c>
      <c r="O17" s="7">
        <v>2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1.5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1.5</v>
      </c>
      <c r="AB17" s="7">
        <v>0</v>
      </c>
      <c r="AC17" s="7">
        <v>0.5</v>
      </c>
      <c r="AD17" s="7">
        <v>0</v>
      </c>
      <c r="AE17" s="5">
        <v>0</v>
      </c>
      <c r="AF17" s="5">
        <v>0</v>
      </c>
      <c r="AG17" s="5">
        <v>0</v>
      </c>
      <c r="AH17" s="5">
        <v>1.5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8">
        <f t="shared" si="0"/>
        <v>7.5</v>
      </c>
      <c r="AP17" s="37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</row>
    <row r="18" spans="1:56" s="5" customFormat="1" ht="26.25">
      <c r="A18" s="77"/>
      <c r="B18" s="8" t="s">
        <v>258</v>
      </c>
      <c r="C18" s="90">
        <v>1490730231</v>
      </c>
      <c r="D18" s="8">
        <v>1</v>
      </c>
      <c r="E18" s="5">
        <v>8</v>
      </c>
      <c r="F18" s="94">
        <v>1103703353195</v>
      </c>
      <c r="G18" s="51" t="s">
        <v>308</v>
      </c>
      <c r="H18" s="53">
        <v>1</v>
      </c>
      <c r="I18" s="32">
        <v>99</v>
      </c>
      <c r="K18" s="7">
        <v>0</v>
      </c>
      <c r="L18" s="7">
        <v>1</v>
      </c>
      <c r="M18" s="7">
        <v>1</v>
      </c>
      <c r="N18" s="7">
        <v>1</v>
      </c>
      <c r="O18" s="7">
        <v>0.5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0.5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1</v>
      </c>
      <c r="AB18" s="7">
        <v>1</v>
      </c>
      <c r="AC18" s="7">
        <v>1.5</v>
      </c>
      <c r="AD18" s="7">
        <v>0</v>
      </c>
      <c r="AE18" s="5">
        <v>0</v>
      </c>
      <c r="AF18" s="5">
        <v>0</v>
      </c>
      <c r="AG18" s="5">
        <v>0</v>
      </c>
      <c r="AH18" s="5">
        <v>1</v>
      </c>
      <c r="AI18" s="5">
        <v>1.5</v>
      </c>
      <c r="AJ18" s="5">
        <v>1</v>
      </c>
      <c r="AK18" s="5">
        <v>0</v>
      </c>
      <c r="AL18" s="5">
        <v>0</v>
      </c>
      <c r="AM18" s="5">
        <v>0</v>
      </c>
      <c r="AN18" s="5">
        <v>0</v>
      </c>
      <c r="AO18" s="8">
        <f t="shared" si="0"/>
        <v>11</v>
      </c>
      <c r="AP18" s="37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</row>
    <row r="19" spans="1:56" s="5" customFormat="1" ht="26.25">
      <c r="A19" s="77"/>
      <c r="B19" s="8" t="s">
        <v>258</v>
      </c>
      <c r="C19" s="90">
        <v>1490730231</v>
      </c>
      <c r="D19" s="8">
        <v>1</v>
      </c>
      <c r="E19" s="5">
        <v>9</v>
      </c>
      <c r="F19" s="93">
        <v>1499900331235</v>
      </c>
      <c r="G19" s="50" t="s">
        <v>309</v>
      </c>
      <c r="H19" s="54">
        <v>2</v>
      </c>
      <c r="I19" s="32">
        <v>99</v>
      </c>
      <c r="K19" s="7">
        <v>0</v>
      </c>
      <c r="L19" s="7">
        <v>0.5</v>
      </c>
      <c r="M19" s="7">
        <v>1</v>
      </c>
      <c r="N19" s="7">
        <v>1</v>
      </c>
      <c r="O19" s="7">
        <v>1</v>
      </c>
      <c r="P19" s="7">
        <v>0</v>
      </c>
      <c r="Q19" s="7">
        <v>1</v>
      </c>
      <c r="R19" s="7">
        <v>0</v>
      </c>
      <c r="S19" s="7">
        <v>0</v>
      </c>
      <c r="T19" s="7">
        <v>0</v>
      </c>
      <c r="U19" s="7">
        <v>1</v>
      </c>
      <c r="V19" s="7">
        <v>1</v>
      </c>
      <c r="W19" s="7">
        <v>0</v>
      </c>
      <c r="X19" s="7">
        <v>0</v>
      </c>
      <c r="Y19" s="7">
        <v>0</v>
      </c>
      <c r="Z19" s="7">
        <v>0</v>
      </c>
      <c r="AA19" s="7">
        <v>1</v>
      </c>
      <c r="AB19" s="7">
        <v>0</v>
      </c>
      <c r="AC19" s="7">
        <v>2</v>
      </c>
      <c r="AD19" s="7">
        <v>1</v>
      </c>
      <c r="AE19" s="5">
        <v>0</v>
      </c>
      <c r="AF19" s="5">
        <v>0</v>
      </c>
      <c r="AG19" s="5">
        <v>1</v>
      </c>
      <c r="AH19" s="5">
        <v>0.5</v>
      </c>
      <c r="AI19" s="5">
        <v>1</v>
      </c>
      <c r="AJ19" s="5">
        <v>0.5</v>
      </c>
      <c r="AK19" s="5">
        <v>1</v>
      </c>
      <c r="AL19" s="5">
        <v>0</v>
      </c>
      <c r="AM19" s="5">
        <v>0</v>
      </c>
      <c r="AN19" s="5">
        <v>0</v>
      </c>
      <c r="AO19" s="8">
        <f t="shared" si="0"/>
        <v>14.5</v>
      </c>
      <c r="AP19" s="37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</row>
    <row r="20" spans="1:56" s="5" customFormat="1" ht="26.25">
      <c r="A20" s="77"/>
      <c r="B20" s="8" t="s">
        <v>258</v>
      </c>
      <c r="C20" s="90">
        <v>1490730231</v>
      </c>
      <c r="D20" s="8">
        <v>1</v>
      </c>
      <c r="E20" s="8">
        <v>10</v>
      </c>
      <c r="F20" s="94">
        <v>1139600153644</v>
      </c>
      <c r="G20" s="51" t="s">
        <v>310</v>
      </c>
      <c r="H20" s="53">
        <v>1</v>
      </c>
      <c r="I20" s="32">
        <v>99</v>
      </c>
      <c r="K20" s="7">
        <v>0</v>
      </c>
      <c r="L20" s="7">
        <v>2</v>
      </c>
      <c r="M20" s="7">
        <v>0</v>
      </c>
      <c r="N20" s="7">
        <v>0</v>
      </c>
      <c r="O20" s="7">
        <v>1</v>
      </c>
      <c r="P20" s="7">
        <v>0</v>
      </c>
      <c r="Q20" s="7">
        <v>0</v>
      </c>
      <c r="R20" s="7">
        <v>0</v>
      </c>
      <c r="S20" s="7">
        <v>0</v>
      </c>
      <c r="T20" s="7">
        <v>1</v>
      </c>
      <c r="U20" s="7">
        <v>0.5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1</v>
      </c>
      <c r="AB20" s="7">
        <v>1</v>
      </c>
      <c r="AC20" s="7">
        <v>0.5</v>
      </c>
      <c r="AD20" s="7">
        <v>0</v>
      </c>
      <c r="AE20" s="5">
        <v>0</v>
      </c>
      <c r="AF20" s="5">
        <v>0</v>
      </c>
      <c r="AG20" s="5">
        <v>0</v>
      </c>
      <c r="AH20" s="5">
        <v>2</v>
      </c>
      <c r="AI20" s="5">
        <v>0</v>
      </c>
      <c r="AJ20" s="5">
        <v>1.5</v>
      </c>
      <c r="AK20" s="5">
        <v>1</v>
      </c>
      <c r="AL20" s="5">
        <v>0</v>
      </c>
      <c r="AM20" s="5">
        <v>0</v>
      </c>
      <c r="AN20" s="5">
        <v>0</v>
      </c>
      <c r="AO20" s="8">
        <f t="shared" si="0"/>
        <v>11.5</v>
      </c>
      <c r="AP20" s="37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</row>
    <row r="21" spans="1:56" s="5" customFormat="1" ht="26.25">
      <c r="A21" s="77"/>
      <c r="B21" s="8" t="s">
        <v>258</v>
      </c>
      <c r="C21" s="90">
        <v>1490730231</v>
      </c>
      <c r="D21" s="8">
        <v>1</v>
      </c>
      <c r="E21" s="5">
        <v>11</v>
      </c>
      <c r="F21" s="93">
        <v>1490700060001</v>
      </c>
      <c r="G21" s="50" t="s">
        <v>311</v>
      </c>
      <c r="H21" s="54">
        <v>1</v>
      </c>
      <c r="I21" s="32">
        <v>99</v>
      </c>
      <c r="K21" s="7">
        <v>1</v>
      </c>
      <c r="L21" s="7">
        <v>1</v>
      </c>
      <c r="M21" s="7">
        <v>0</v>
      </c>
      <c r="N21" s="7">
        <v>0</v>
      </c>
      <c r="O21" s="7">
        <v>1.5</v>
      </c>
      <c r="P21" s="7">
        <v>0</v>
      </c>
      <c r="Q21" s="7">
        <v>0</v>
      </c>
      <c r="R21" s="7">
        <v>0</v>
      </c>
      <c r="S21" s="7">
        <v>0</v>
      </c>
      <c r="T21" s="7">
        <v>1</v>
      </c>
      <c r="U21" s="7">
        <v>1.5</v>
      </c>
      <c r="V21" s="7">
        <v>0</v>
      </c>
      <c r="W21" s="7">
        <v>1</v>
      </c>
      <c r="X21" s="7">
        <v>0</v>
      </c>
      <c r="Y21" s="7">
        <v>0</v>
      </c>
      <c r="Z21" s="7">
        <v>0</v>
      </c>
      <c r="AA21" s="7">
        <v>0.5</v>
      </c>
      <c r="AB21" s="7">
        <v>0</v>
      </c>
      <c r="AC21" s="7">
        <v>1.5</v>
      </c>
      <c r="AD21" s="7">
        <v>0</v>
      </c>
      <c r="AE21" s="5">
        <v>0</v>
      </c>
      <c r="AF21" s="5">
        <v>0</v>
      </c>
      <c r="AG21" s="5">
        <v>0</v>
      </c>
      <c r="AH21" s="5">
        <v>1.5</v>
      </c>
      <c r="AI21" s="5">
        <v>0</v>
      </c>
      <c r="AJ21" s="5">
        <v>1</v>
      </c>
      <c r="AK21" s="5">
        <v>0</v>
      </c>
      <c r="AL21" s="5">
        <v>0</v>
      </c>
      <c r="AM21" s="5">
        <v>0</v>
      </c>
      <c r="AN21" s="5">
        <v>0</v>
      </c>
      <c r="AO21" s="8">
        <f t="shared" si="0"/>
        <v>11.5</v>
      </c>
      <c r="AP21" s="37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</row>
    <row r="22" spans="1:56" s="5" customFormat="1" ht="26.25">
      <c r="A22" s="77">
        <v>1</v>
      </c>
      <c r="B22" s="8" t="s">
        <v>258</v>
      </c>
      <c r="C22" s="90">
        <v>1490730231</v>
      </c>
      <c r="D22" s="8">
        <v>1</v>
      </c>
      <c r="E22" s="5">
        <v>12</v>
      </c>
      <c r="F22" s="94">
        <v>1490700061392</v>
      </c>
      <c r="G22" s="51" t="s">
        <v>312</v>
      </c>
      <c r="H22" s="53">
        <v>1</v>
      </c>
      <c r="I22" s="32">
        <v>99</v>
      </c>
      <c r="K22" s="7">
        <v>1</v>
      </c>
      <c r="L22" s="7">
        <v>1</v>
      </c>
      <c r="M22" s="7">
        <v>1</v>
      </c>
      <c r="N22" s="7">
        <v>0</v>
      </c>
      <c r="O22" s="7">
        <v>1</v>
      </c>
      <c r="P22" s="7">
        <v>0</v>
      </c>
      <c r="Q22" s="7">
        <v>0</v>
      </c>
      <c r="R22" s="7">
        <v>0</v>
      </c>
      <c r="S22" s="7">
        <v>1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1</v>
      </c>
      <c r="AA22" s="7">
        <v>1.5</v>
      </c>
      <c r="AB22" s="7">
        <v>0</v>
      </c>
      <c r="AC22" s="7">
        <v>1.5</v>
      </c>
      <c r="AD22" s="7">
        <v>0</v>
      </c>
      <c r="AE22" s="5">
        <v>0</v>
      </c>
      <c r="AF22" s="5">
        <v>0</v>
      </c>
      <c r="AG22" s="5">
        <v>0</v>
      </c>
      <c r="AH22" s="5">
        <v>0.5</v>
      </c>
      <c r="AI22" s="5">
        <v>0</v>
      </c>
      <c r="AJ22" s="5">
        <v>0</v>
      </c>
      <c r="AK22" s="5">
        <v>1</v>
      </c>
      <c r="AL22" s="5">
        <v>1</v>
      </c>
      <c r="AM22" s="5">
        <v>1</v>
      </c>
      <c r="AN22" s="5">
        <v>1</v>
      </c>
      <c r="AO22" s="8">
        <f t="shared" si="0"/>
        <v>13.5</v>
      </c>
      <c r="AP22" s="79">
        <f>6*AO22/40</f>
        <v>2.025</v>
      </c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</row>
    <row r="23" spans="1:56" s="5" customFormat="1" ht="26.25">
      <c r="A23" s="77">
        <v>2</v>
      </c>
      <c r="B23" s="8" t="s">
        <v>258</v>
      </c>
      <c r="C23" s="90">
        <v>1490730231</v>
      </c>
      <c r="D23" s="8">
        <v>1</v>
      </c>
      <c r="E23" s="8">
        <v>13</v>
      </c>
      <c r="F23" s="93">
        <v>1490700060744</v>
      </c>
      <c r="G23" s="50" t="s">
        <v>313</v>
      </c>
      <c r="H23" s="54">
        <v>1</v>
      </c>
      <c r="I23" s="32">
        <v>99</v>
      </c>
      <c r="K23" s="7">
        <v>1</v>
      </c>
      <c r="L23" s="7">
        <v>2</v>
      </c>
      <c r="M23" s="7">
        <v>2</v>
      </c>
      <c r="N23" s="7">
        <v>1</v>
      </c>
      <c r="O23" s="7">
        <v>1.5</v>
      </c>
      <c r="P23" s="7">
        <v>1</v>
      </c>
      <c r="Q23" s="7">
        <v>1</v>
      </c>
      <c r="R23" s="7">
        <v>0</v>
      </c>
      <c r="S23" s="7">
        <v>1</v>
      </c>
      <c r="T23" s="7">
        <v>0</v>
      </c>
      <c r="U23" s="7">
        <v>1.5</v>
      </c>
      <c r="V23" s="7">
        <v>0</v>
      </c>
      <c r="W23" s="7">
        <v>0</v>
      </c>
      <c r="X23" s="7">
        <v>0</v>
      </c>
      <c r="Y23" s="7">
        <v>0</v>
      </c>
      <c r="Z23" s="7">
        <v>1</v>
      </c>
      <c r="AA23" s="7">
        <v>0.5</v>
      </c>
      <c r="AB23" s="7">
        <v>0</v>
      </c>
      <c r="AC23" s="7">
        <v>1</v>
      </c>
      <c r="AD23" s="7">
        <v>0</v>
      </c>
      <c r="AE23" s="5">
        <v>0</v>
      </c>
      <c r="AF23" s="5">
        <v>0</v>
      </c>
      <c r="AG23" s="5">
        <v>0</v>
      </c>
      <c r="AH23" s="5">
        <v>2</v>
      </c>
      <c r="AI23" s="5">
        <v>0</v>
      </c>
      <c r="AJ23" s="5">
        <v>1</v>
      </c>
      <c r="AK23" s="5">
        <v>0</v>
      </c>
      <c r="AL23" s="5">
        <v>1</v>
      </c>
      <c r="AM23" s="5">
        <v>1</v>
      </c>
      <c r="AN23" s="5">
        <v>1</v>
      </c>
      <c r="AO23" s="8">
        <f t="shared" si="0"/>
        <v>20.5</v>
      </c>
      <c r="AP23" s="79">
        <f aca="true" t="shared" si="1" ref="AP23:AP29">6*AO23/40</f>
        <v>3.075</v>
      </c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</row>
    <row r="24" spans="1:56" s="5" customFormat="1" ht="26.25">
      <c r="A24" s="77">
        <v>3</v>
      </c>
      <c r="B24" s="8" t="s">
        <v>258</v>
      </c>
      <c r="C24" s="90">
        <v>1490730231</v>
      </c>
      <c r="D24" s="8">
        <v>1</v>
      </c>
      <c r="E24" s="5">
        <v>14</v>
      </c>
      <c r="F24" s="94">
        <v>1200601339955</v>
      </c>
      <c r="G24" s="51" t="s">
        <v>314</v>
      </c>
      <c r="H24" s="53">
        <v>1</v>
      </c>
      <c r="I24" s="32">
        <v>99</v>
      </c>
      <c r="K24" s="7">
        <v>1</v>
      </c>
      <c r="L24" s="7">
        <v>1</v>
      </c>
      <c r="M24" s="7">
        <v>2</v>
      </c>
      <c r="N24" s="7">
        <v>1</v>
      </c>
      <c r="O24" s="7">
        <v>1.5</v>
      </c>
      <c r="P24" s="7">
        <v>1</v>
      </c>
      <c r="Q24" s="7">
        <v>1</v>
      </c>
      <c r="R24" s="7">
        <v>0</v>
      </c>
      <c r="S24" s="7">
        <v>0</v>
      </c>
      <c r="T24" s="7">
        <v>0</v>
      </c>
      <c r="U24" s="7">
        <v>1</v>
      </c>
      <c r="V24" s="7">
        <v>1</v>
      </c>
      <c r="W24" s="7">
        <v>0</v>
      </c>
      <c r="X24" s="7">
        <v>0</v>
      </c>
      <c r="Y24" s="7">
        <v>0</v>
      </c>
      <c r="Z24" s="7">
        <v>0</v>
      </c>
      <c r="AA24" s="7">
        <v>1.5</v>
      </c>
      <c r="AB24" s="7">
        <v>0</v>
      </c>
      <c r="AC24" s="7">
        <v>1</v>
      </c>
      <c r="AD24" s="7">
        <v>0</v>
      </c>
      <c r="AE24" s="5">
        <v>0</v>
      </c>
      <c r="AF24" s="5">
        <v>0</v>
      </c>
      <c r="AG24" s="5">
        <v>0</v>
      </c>
      <c r="AH24" s="5">
        <v>1</v>
      </c>
      <c r="AI24" s="5">
        <v>0</v>
      </c>
      <c r="AJ24" s="5">
        <v>0.5</v>
      </c>
      <c r="AK24" s="5">
        <v>0</v>
      </c>
      <c r="AL24" s="5">
        <v>0</v>
      </c>
      <c r="AM24" s="5">
        <v>1</v>
      </c>
      <c r="AN24" s="5">
        <v>1</v>
      </c>
      <c r="AO24" s="8">
        <f t="shared" si="0"/>
        <v>16.5</v>
      </c>
      <c r="AP24" s="79">
        <f t="shared" si="1"/>
        <v>2.475</v>
      </c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</row>
    <row r="25" spans="1:56" s="5" customFormat="1" ht="26.25">
      <c r="A25" s="77">
        <v>4</v>
      </c>
      <c r="B25" s="8" t="s">
        <v>258</v>
      </c>
      <c r="C25" s="90">
        <v>1490730231</v>
      </c>
      <c r="D25" s="8">
        <v>1</v>
      </c>
      <c r="E25" s="5">
        <v>15</v>
      </c>
      <c r="F25" s="93">
        <v>1490700059321</v>
      </c>
      <c r="G25" s="50" t="s">
        <v>315</v>
      </c>
      <c r="H25" s="54">
        <v>1</v>
      </c>
      <c r="I25" s="32">
        <v>99</v>
      </c>
      <c r="K25" s="7">
        <v>1</v>
      </c>
      <c r="L25" s="7">
        <v>2</v>
      </c>
      <c r="M25" s="7">
        <v>2</v>
      </c>
      <c r="N25" s="7">
        <v>1</v>
      </c>
      <c r="O25" s="7">
        <v>1.5</v>
      </c>
      <c r="P25" s="7">
        <v>1</v>
      </c>
      <c r="Q25" s="7">
        <v>0</v>
      </c>
      <c r="R25" s="7">
        <v>0</v>
      </c>
      <c r="S25" s="7">
        <v>0</v>
      </c>
      <c r="T25" s="7">
        <v>1</v>
      </c>
      <c r="U25" s="7">
        <v>1.5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0.5</v>
      </c>
      <c r="AB25" s="7">
        <v>0</v>
      </c>
      <c r="AC25" s="7">
        <v>2</v>
      </c>
      <c r="AD25" s="7">
        <v>0</v>
      </c>
      <c r="AE25" s="5">
        <v>1</v>
      </c>
      <c r="AF25" s="5">
        <v>0</v>
      </c>
      <c r="AG25" s="5">
        <v>0</v>
      </c>
      <c r="AH25" s="5">
        <v>2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8">
        <f t="shared" si="0"/>
        <v>17.5</v>
      </c>
      <c r="AP25" s="79">
        <f t="shared" si="1"/>
        <v>2.625</v>
      </c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</row>
    <row r="26" spans="1:56" s="5" customFormat="1" ht="26.25">
      <c r="A26" s="77">
        <v>5</v>
      </c>
      <c r="B26" s="8" t="s">
        <v>258</v>
      </c>
      <c r="C26" s="90">
        <v>1490730231</v>
      </c>
      <c r="D26" s="8">
        <v>1</v>
      </c>
      <c r="E26" s="8">
        <v>16</v>
      </c>
      <c r="F26" s="94">
        <v>1490300114944</v>
      </c>
      <c r="G26" s="51" t="s">
        <v>316</v>
      </c>
      <c r="H26" s="53">
        <v>2</v>
      </c>
      <c r="I26" s="32">
        <v>99</v>
      </c>
      <c r="K26" s="7">
        <v>1</v>
      </c>
      <c r="L26" s="7">
        <v>1</v>
      </c>
      <c r="M26" s="7">
        <v>1</v>
      </c>
      <c r="N26" s="7">
        <v>0</v>
      </c>
      <c r="O26" s="7">
        <v>1.5</v>
      </c>
      <c r="P26" s="7">
        <v>1</v>
      </c>
      <c r="Q26" s="7">
        <v>0</v>
      </c>
      <c r="R26" s="7">
        <v>0</v>
      </c>
      <c r="S26" s="7">
        <v>0</v>
      </c>
      <c r="T26" s="7">
        <v>0</v>
      </c>
      <c r="U26" s="7">
        <v>1.5</v>
      </c>
      <c r="V26" s="7">
        <v>0</v>
      </c>
      <c r="W26" s="7">
        <v>0</v>
      </c>
      <c r="X26" s="7">
        <v>0</v>
      </c>
      <c r="Y26" s="7">
        <v>0</v>
      </c>
      <c r="Z26" s="7">
        <v>1</v>
      </c>
      <c r="AA26" s="7">
        <v>1</v>
      </c>
      <c r="AB26" s="7">
        <v>0</v>
      </c>
      <c r="AC26" s="7">
        <v>2</v>
      </c>
      <c r="AD26" s="7">
        <v>1</v>
      </c>
      <c r="AE26" s="5">
        <v>0</v>
      </c>
      <c r="AF26" s="5">
        <v>0</v>
      </c>
      <c r="AG26" s="5">
        <v>1</v>
      </c>
      <c r="AH26" s="5">
        <v>1</v>
      </c>
      <c r="AI26" s="5">
        <v>0</v>
      </c>
      <c r="AJ26" s="5">
        <v>1</v>
      </c>
      <c r="AK26" s="5">
        <v>0</v>
      </c>
      <c r="AL26" s="5">
        <v>1</v>
      </c>
      <c r="AM26" s="5">
        <v>0</v>
      </c>
      <c r="AN26" s="5">
        <v>2</v>
      </c>
      <c r="AO26" s="8">
        <f t="shared" si="0"/>
        <v>18</v>
      </c>
      <c r="AP26" s="79">
        <f t="shared" si="1"/>
        <v>2.7</v>
      </c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</row>
    <row r="27" spans="1:56" s="5" customFormat="1" ht="26.25">
      <c r="A27" s="77">
        <v>6</v>
      </c>
      <c r="B27" s="8" t="s">
        <v>258</v>
      </c>
      <c r="C27" s="90">
        <v>1490730231</v>
      </c>
      <c r="D27" s="8">
        <v>1</v>
      </c>
      <c r="E27" s="5">
        <v>17</v>
      </c>
      <c r="F27" s="93">
        <v>1490700061074</v>
      </c>
      <c r="G27" s="50" t="s">
        <v>317</v>
      </c>
      <c r="H27" s="54">
        <v>2</v>
      </c>
      <c r="I27" s="32">
        <v>99</v>
      </c>
      <c r="K27" s="7">
        <v>1</v>
      </c>
      <c r="L27" s="7">
        <v>0.5</v>
      </c>
      <c r="M27" s="7">
        <v>0</v>
      </c>
      <c r="N27" s="7">
        <v>0</v>
      </c>
      <c r="O27" s="7">
        <v>0.5</v>
      </c>
      <c r="P27" s="7">
        <v>0</v>
      </c>
      <c r="Q27" s="7">
        <v>0</v>
      </c>
      <c r="R27" s="7">
        <v>0</v>
      </c>
      <c r="S27" s="7">
        <v>1</v>
      </c>
      <c r="T27" s="7">
        <v>0</v>
      </c>
      <c r="U27" s="7">
        <v>1.5</v>
      </c>
      <c r="V27" s="7">
        <v>0</v>
      </c>
      <c r="W27" s="7">
        <v>0</v>
      </c>
      <c r="X27" s="7">
        <v>0</v>
      </c>
      <c r="Y27" s="7">
        <v>0</v>
      </c>
      <c r="Z27" s="7">
        <v>1</v>
      </c>
      <c r="AA27" s="7">
        <v>1.5</v>
      </c>
      <c r="AB27" s="7">
        <v>0</v>
      </c>
      <c r="AC27" s="7">
        <v>0.5</v>
      </c>
      <c r="AD27" s="7">
        <v>0</v>
      </c>
      <c r="AE27" s="5">
        <v>0</v>
      </c>
      <c r="AF27" s="5">
        <v>0</v>
      </c>
      <c r="AG27" s="5">
        <v>0</v>
      </c>
      <c r="AH27" s="5">
        <v>0.5</v>
      </c>
      <c r="AI27" s="5">
        <v>0</v>
      </c>
      <c r="AJ27" s="5">
        <v>1</v>
      </c>
      <c r="AK27" s="5">
        <v>0</v>
      </c>
      <c r="AL27" s="5">
        <v>0</v>
      </c>
      <c r="AM27" s="5">
        <v>0</v>
      </c>
      <c r="AN27" s="5">
        <v>0</v>
      </c>
      <c r="AO27" s="8">
        <f t="shared" si="0"/>
        <v>9</v>
      </c>
      <c r="AP27" s="79">
        <f t="shared" si="1"/>
        <v>1.35</v>
      </c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</row>
    <row r="28" spans="1:56" s="5" customFormat="1" ht="26.25">
      <c r="A28" s="77">
        <v>7</v>
      </c>
      <c r="B28" s="8" t="s">
        <v>258</v>
      </c>
      <c r="C28" s="90">
        <v>1490730231</v>
      </c>
      <c r="D28" s="8">
        <v>1</v>
      </c>
      <c r="E28" s="5">
        <v>18</v>
      </c>
      <c r="F28" s="94">
        <v>1309902933021</v>
      </c>
      <c r="G28" s="51" t="s">
        <v>318</v>
      </c>
      <c r="H28" s="53">
        <v>2</v>
      </c>
      <c r="I28" s="32">
        <v>99</v>
      </c>
      <c r="K28" s="7">
        <v>1</v>
      </c>
      <c r="L28" s="7">
        <v>0.5</v>
      </c>
      <c r="M28" s="7">
        <v>2</v>
      </c>
      <c r="N28" s="7">
        <v>1</v>
      </c>
      <c r="O28" s="7">
        <v>1</v>
      </c>
      <c r="P28" s="7">
        <v>1</v>
      </c>
      <c r="Q28" s="7">
        <v>0</v>
      </c>
      <c r="R28" s="7">
        <v>0</v>
      </c>
      <c r="S28" s="7">
        <v>0</v>
      </c>
      <c r="T28" s="7">
        <v>1</v>
      </c>
      <c r="U28" s="7">
        <v>1.5</v>
      </c>
      <c r="V28" s="7">
        <v>0</v>
      </c>
      <c r="W28" s="7">
        <v>0</v>
      </c>
      <c r="X28" s="7">
        <v>0</v>
      </c>
      <c r="Y28" s="7">
        <v>0</v>
      </c>
      <c r="Z28" s="7">
        <v>1</v>
      </c>
      <c r="AA28" s="7">
        <v>1</v>
      </c>
      <c r="AB28" s="7">
        <v>0</v>
      </c>
      <c r="AC28" s="7">
        <v>1</v>
      </c>
      <c r="AD28" s="7">
        <v>0</v>
      </c>
      <c r="AE28" s="5">
        <v>1</v>
      </c>
      <c r="AF28" s="5">
        <v>0</v>
      </c>
      <c r="AG28" s="5">
        <v>0</v>
      </c>
      <c r="AH28" s="5">
        <v>0.5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1</v>
      </c>
      <c r="AO28" s="8">
        <f t="shared" si="0"/>
        <v>14.5</v>
      </c>
      <c r="AP28" s="79">
        <f t="shared" si="1"/>
        <v>2.175</v>
      </c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</row>
    <row r="29" spans="1:56" s="5" customFormat="1" ht="26.25">
      <c r="A29" s="77"/>
      <c r="B29" s="8" t="s">
        <v>258</v>
      </c>
      <c r="C29" s="90">
        <v>1490730231</v>
      </c>
      <c r="D29" s="8">
        <v>1</v>
      </c>
      <c r="E29" s="8">
        <v>19</v>
      </c>
      <c r="F29" s="93">
        <v>1490700061040</v>
      </c>
      <c r="G29" s="51" t="s">
        <v>319</v>
      </c>
      <c r="H29" s="53">
        <v>1</v>
      </c>
      <c r="I29" s="32">
        <v>99</v>
      </c>
      <c r="K29" s="7">
        <v>0</v>
      </c>
      <c r="L29" s="7">
        <v>1.5</v>
      </c>
      <c r="M29" s="7">
        <v>1</v>
      </c>
      <c r="N29" s="7">
        <v>1</v>
      </c>
      <c r="O29" s="7">
        <v>2</v>
      </c>
      <c r="P29" s="7">
        <v>1</v>
      </c>
      <c r="Q29" s="7">
        <v>1</v>
      </c>
      <c r="R29" s="7">
        <v>0</v>
      </c>
      <c r="S29" s="7">
        <v>1</v>
      </c>
      <c r="T29" s="7">
        <v>0</v>
      </c>
      <c r="U29" s="7">
        <v>2</v>
      </c>
      <c r="V29" s="7">
        <v>0</v>
      </c>
      <c r="W29" s="7">
        <v>0</v>
      </c>
      <c r="X29" s="7">
        <v>0</v>
      </c>
      <c r="Y29" s="7">
        <v>0</v>
      </c>
      <c r="Z29" s="7">
        <v>1</v>
      </c>
      <c r="AA29" s="7">
        <v>1</v>
      </c>
      <c r="AB29" s="7">
        <v>0</v>
      </c>
      <c r="AC29" s="7">
        <v>1.5</v>
      </c>
      <c r="AD29" s="7">
        <v>1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1.5</v>
      </c>
      <c r="AK29" s="5">
        <v>1</v>
      </c>
      <c r="AL29" s="5">
        <v>0</v>
      </c>
      <c r="AM29" s="5">
        <v>0</v>
      </c>
      <c r="AN29" s="5">
        <v>1</v>
      </c>
      <c r="AO29" s="8">
        <f t="shared" si="0"/>
        <v>18.5</v>
      </c>
      <c r="AP29" s="79">
        <f t="shared" si="1"/>
        <v>2.775</v>
      </c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</row>
    <row r="30" spans="41:42" ht="21">
      <c r="AO30" s="84">
        <f>AVERAGE(AO22:AO29)</f>
        <v>16</v>
      </c>
      <c r="AP30" s="85" t="s">
        <v>322</v>
      </c>
    </row>
    <row r="31" spans="41:42" ht="21">
      <c r="AO31" s="86">
        <f>STDEV(AO22:AO29)</f>
        <v>3.595632271043777</v>
      </c>
      <c r="AP31" s="85" t="s">
        <v>288</v>
      </c>
    </row>
  </sheetData>
  <sheetProtection/>
  <mergeCells count="12">
    <mergeCell ref="H8:H10"/>
    <mergeCell ref="I8:I10"/>
    <mergeCell ref="J8:AN8"/>
    <mergeCell ref="AO8:AO9"/>
    <mergeCell ref="AP8:AP9"/>
    <mergeCell ref="C1:U1"/>
    <mergeCell ref="B8:B10"/>
    <mergeCell ref="C8:C10"/>
    <mergeCell ref="D8:D10"/>
    <mergeCell ref="E8:E10"/>
    <mergeCell ref="F8:F10"/>
    <mergeCell ref="G8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31"/>
  <sheetViews>
    <sheetView zoomScale="48" zoomScaleNormal="48" zoomScalePageLayoutView="0" workbookViewId="0" topLeftCell="A4">
      <selection activeCell="J30" sqref="J30:AM30"/>
    </sheetView>
  </sheetViews>
  <sheetFormatPr defaultColWidth="8.57421875" defaultRowHeight="15"/>
  <cols>
    <col min="1" max="1" width="8.57421875" style="4" customWidth="1"/>
    <col min="2" max="2" width="7.8515625" style="4" customWidth="1"/>
    <col min="3" max="3" width="10.140625" style="91" customWidth="1"/>
    <col min="4" max="4" width="7.421875" style="4" customWidth="1"/>
    <col min="5" max="5" width="5.28125" style="4" customWidth="1"/>
    <col min="6" max="6" width="22.140625" style="91" customWidth="1"/>
    <col min="7" max="7" width="22.140625" style="4" customWidth="1"/>
    <col min="8" max="8" width="5.140625" style="4" customWidth="1"/>
    <col min="9" max="9" width="10.421875" style="4" customWidth="1"/>
    <col min="10" max="10" width="8.57421875" style="4" customWidth="1"/>
    <col min="11" max="39" width="4.140625" style="4" customWidth="1"/>
    <col min="40" max="40" width="4.57421875" style="4" customWidth="1"/>
    <col min="41" max="41" width="6.421875" style="4" customWidth="1"/>
    <col min="42" max="42" width="14.00390625" style="34" customWidth="1"/>
    <col min="43" max="43" width="12.00390625" style="34" customWidth="1"/>
    <col min="44" max="48" width="5.57421875" style="34" customWidth="1"/>
    <col min="49" max="56" width="8.57421875" style="34" customWidth="1"/>
    <col min="57" max="16384" width="8.57421875" style="4" customWidth="1"/>
  </cols>
  <sheetData>
    <row r="1" spans="3:21" ht="23.25">
      <c r="C1" s="64" t="s">
        <v>298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ht="21">
      <c r="C2" s="88" t="s">
        <v>321</v>
      </c>
    </row>
    <row r="3" ht="21">
      <c r="C3" s="88" t="s">
        <v>0</v>
      </c>
    </row>
    <row r="4" spans="3:56" s="2" customFormat="1" ht="21">
      <c r="C4" s="88" t="s">
        <v>1</v>
      </c>
      <c r="F4" s="88"/>
      <c r="H4" s="2" t="s">
        <v>2</v>
      </c>
      <c r="P4" s="45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</row>
    <row r="5" spans="3:56" s="2" customFormat="1" ht="21">
      <c r="C5" s="88" t="s">
        <v>3</v>
      </c>
      <c r="F5" s="88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</row>
    <row r="6" spans="3:56" s="2" customFormat="1" ht="21">
      <c r="C6" s="88" t="s">
        <v>4</v>
      </c>
      <c r="F6" s="88"/>
      <c r="H6" s="2" t="s">
        <v>5</v>
      </c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</row>
    <row r="7" spans="3:56" s="2" customFormat="1" ht="21">
      <c r="C7" s="88" t="s">
        <v>299</v>
      </c>
      <c r="F7" s="88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</row>
    <row r="8" spans="2:42" ht="21">
      <c r="B8" s="59" t="s">
        <v>286</v>
      </c>
      <c r="C8" s="89" t="s">
        <v>6</v>
      </c>
      <c r="D8" s="65" t="s">
        <v>287</v>
      </c>
      <c r="E8" s="55" t="s">
        <v>7</v>
      </c>
      <c r="F8" s="92" t="s">
        <v>8</v>
      </c>
      <c r="G8" s="68" t="s">
        <v>301</v>
      </c>
      <c r="H8" s="55" t="s">
        <v>9</v>
      </c>
      <c r="I8" s="56" t="s">
        <v>10</v>
      </c>
      <c r="J8" s="62" t="s">
        <v>295</v>
      </c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59" t="s">
        <v>289</v>
      </c>
      <c r="AP8" s="57" t="s">
        <v>292</v>
      </c>
    </row>
    <row r="9" spans="2:42" ht="21">
      <c r="B9" s="60"/>
      <c r="C9" s="89"/>
      <c r="D9" s="66"/>
      <c r="E9" s="55"/>
      <c r="F9" s="92"/>
      <c r="G9" s="69"/>
      <c r="H9" s="55"/>
      <c r="I9" s="56"/>
      <c r="J9" s="39" t="s">
        <v>11</v>
      </c>
      <c r="K9" s="6">
        <v>1</v>
      </c>
      <c r="L9" s="6">
        <v>2</v>
      </c>
      <c r="M9" s="6">
        <v>3</v>
      </c>
      <c r="N9" s="6">
        <v>4</v>
      </c>
      <c r="O9" s="6">
        <v>5</v>
      </c>
      <c r="P9" s="6">
        <v>6</v>
      </c>
      <c r="Q9" s="6">
        <v>7</v>
      </c>
      <c r="R9" s="6">
        <v>8</v>
      </c>
      <c r="S9" s="6">
        <v>9</v>
      </c>
      <c r="T9" s="6">
        <v>10</v>
      </c>
      <c r="U9" s="6">
        <v>11</v>
      </c>
      <c r="V9" s="6">
        <v>12</v>
      </c>
      <c r="W9" s="6">
        <v>13</v>
      </c>
      <c r="X9" s="6">
        <v>14</v>
      </c>
      <c r="Y9" s="6">
        <v>15</v>
      </c>
      <c r="Z9" s="6">
        <v>16</v>
      </c>
      <c r="AA9" s="6">
        <v>17</v>
      </c>
      <c r="AB9" s="6">
        <v>18</v>
      </c>
      <c r="AC9" s="6">
        <v>19</v>
      </c>
      <c r="AD9" s="6">
        <v>20</v>
      </c>
      <c r="AE9" s="6">
        <v>21</v>
      </c>
      <c r="AF9" s="6">
        <v>22</v>
      </c>
      <c r="AG9" s="6">
        <v>23</v>
      </c>
      <c r="AH9" s="6">
        <v>24</v>
      </c>
      <c r="AI9" s="6">
        <v>25</v>
      </c>
      <c r="AJ9" s="6">
        <v>26</v>
      </c>
      <c r="AK9" s="6">
        <v>27</v>
      </c>
      <c r="AL9" s="6">
        <v>28</v>
      </c>
      <c r="AM9" s="6">
        <v>29</v>
      </c>
      <c r="AN9" s="6">
        <v>30</v>
      </c>
      <c r="AO9" s="61"/>
      <c r="AP9" s="58"/>
    </row>
    <row r="10" spans="2:56" s="29" customFormat="1" ht="21">
      <c r="B10" s="61"/>
      <c r="C10" s="89"/>
      <c r="D10" s="67"/>
      <c r="E10" s="55"/>
      <c r="F10" s="92"/>
      <c r="G10" s="70"/>
      <c r="H10" s="55"/>
      <c r="I10" s="56"/>
      <c r="J10" s="33" t="s">
        <v>285</v>
      </c>
      <c r="K10" s="30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30">
        <v>1</v>
      </c>
      <c r="V10" s="30">
        <v>1</v>
      </c>
      <c r="W10" s="30">
        <v>1</v>
      </c>
      <c r="X10" s="30">
        <v>1</v>
      </c>
      <c r="Y10" s="30">
        <v>1</v>
      </c>
      <c r="Z10" s="30">
        <v>1</v>
      </c>
      <c r="AA10" s="30">
        <v>1</v>
      </c>
      <c r="AB10" s="30">
        <v>1</v>
      </c>
      <c r="AC10" s="30">
        <v>1</v>
      </c>
      <c r="AD10" s="30">
        <v>1</v>
      </c>
      <c r="AE10" s="30">
        <v>1</v>
      </c>
      <c r="AF10" s="30">
        <v>1</v>
      </c>
      <c r="AG10" s="30">
        <v>1</v>
      </c>
      <c r="AH10" s="30">
        <v>1</v>
      </c>
      <c r="AI10" s="30">
        <v>1</v>
      </c>
      <c r="AJ10" s="35">
        <v>2</v>
      </c>
      <c r="AK10" s="35">
        <v>2</v>
      </c>
      <c r="AL10" s="36">
        <v>1</v>
      </c>
      <c r="AM10" s="36">
        <v>1</v>
      </c>
      <c r="AN10" s="40">
        <v>4</v>
      </c>
      <c r="AO10" s="6">
        <f>SUM(K10:AN10)</f>
        <v>35</v>
      </c>
      <c r="AP10" s="38" t="s">
        <v>293</v>
      </c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</row>
    <row r="11" spans="1:56" s="8" customFormat="1" ht="26.25">
      <c r="A11" s="8">
        <v>1</v>
      </c>
      <c r="B11" s="8" t="s">
        <v>258</v>
      </c>
      <c r="C11" s="90">
        <v>1490730231</v>
      </c>
      <c r="D11" s="8">
        <v>1</v>
      </c>
      <c r="E11" s="8">
        <v>1</v>
      </c>
      <c r="F11" s="93">
        <v>1490700061597</v>
      </c>
      <c r="G11" s="50" t="s">
        <v>302</v>
      </c>
      <c r="H11" s="52">
        <v>1</v>
      </c>
      <c r="I11" s="32">
        <v>99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1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8">
        <v>0</v>
      </c>
      <c r="AF11" s="8">
        <v>1</v>
      </c>
      <c r="AG11" s="8">
        <v>1</v>
      </c>
      <c r="AH11" s="8">
        <v>0</v>
      </c>
      <c r="AI11" s="8">
        <v>1</v>
      </c>
      <c r="AJ11" s="5">
        <v>1</v>
      </c>
      <c r="AK11" s="8">
        <v>2</v>
      </c>
      <c r="AL11" s="8">
        <v>1</v>
      </c>
      <c r="AM11" s="8">
        <v>0</v>
      </c>
      <c r="AN11" s="8">
        <v>0</v>
      </c>
      <c r="AO11" s="8">
        <f>SUM(K11:AN11)</f>
        <v>8</v>
      </c>
      <c r="AP11" s="79">
        <f>6*AO11/35</f>
        <v>1.3714285714285714</v>
      </c>
      <c r="AQ11" s="31" t="s">
        <v>297</v>
      </c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</row>
    <row r="12" spans="1:56" s="5" customFormat="1" ht="26.25">
      <c r="A12" s="77">
        <v>2</v>
      </c>
      <c r="B12" s="8" t="s">
        <v>258</v>
      </c>
      <c r="C12" s="90">
        <v>1490730231</v>
      </c>
      <c r="D12" s="8">
        <v>1</v>
      </c>
      <c r="E12" s="5">
        <v>2</v>
      </c>
      <c r="F12" s="94">
        <v>1100201655281</v>
      </c>
      <c r="G12" s="51" t="s">
        <v>303</v>
      </c>
      <c r="H12" s="53">
        <v>1</v>
      </c>
      <c r="I12" s="32">
        <v>99</v>
      </c>
      <c r="K12" s="7">
        <v>0</v>
      </c>
      <c r="L12" s="7">
        <v>0</v>
      </c>
      <c r="M12" s="7">
        <v>0</v>
      </c>
      <c r="N12" s="7">
        <v>1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1</v>
      </c>
      <c r="U12" s="7">
        <v>0</v>
      </c>
      <c r="V12" s="7">
        <v>0</v>
      </c>
      <c r="W12" s="7">
        <v>0</v>
      </c>
      <c r="X12" s="7">
        <v>1</v>
      </c>
      <c r="Y12" s="7">
        <v>0</v>
      </c>
      <c r="Z12" s="7">
        <v>0</v>
      </c>
      <c r="AA12" s="7">
        <v>0</v>
      </c>
      <c r="AB12" s="7">
        <v>0</v>
      </c>
      <c r="AC12" s="7">
        <v>1</v>
      </c>
      <c r="AD12" s="7">
        <v>0</v>
      </c>
      <c r="AE12" s="5">
        <v>0</v>
      </c>
      <c r="AF12" s="5">
        <v>0</v>
      </c>
      <c r="AG12" s="5">
        <v>0</v>
      </c>
      <c r="AH12" s="5">
        <v>1</v>
      </c>
      <c r="AI12" s="5">
        <v>0</v>
      </c>
      <c r="AJ12" s="5">
        <v>1</v>
      </c>
      <c r="AK12" s="5">
        <v>0.5</v>
      </c>
      <c r="AL12" s="5">
        <v>0</v>
      </c>
      <c r="AM12" s="5">
        <v>0</v>
      </c>
      <c r="AN12" s="5">
        <v>0</v>
      </c>
      <c r="AO12" s="8">
        <f aca="true" t="shared" si="0" ref="AO12:AO29">SUM(K12:AN12)</f>
        <v>6.5</v>
      </c>
      <c r="AP12" s="79">
        <f aca="true" t="shared" si="1" ref="AP12:AP29">6*AO12/35</f>
        <v>1.1142857142857143</v>
      </c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</row>
    <row r="13" spans="1:56" s="5" customFormat="1" ht="26.25">
      <c r="A13" s="77">
        <v>3</v>
      </c>
      <c r="B13" s="8" t="s">
        <v>258</v>
      </c>
      <c r="C13" s="90">
        <v>1490730231</v>
      </c>
      <c r="D13" s="8">
        <v>1</v>
      </c>
      <c r="E13" s="5">
        <v>3</v>
      </c>
      <c r="F13" s="93">
        <v>1490700061082</v>
      </c>
      <c r="G13" s="50" t="s">
        <v>304</v>
      </c>
      <c r="H13" s="54">
        <v>1</v>
      </c>
      <c r="I13" s="32">
        <v>99</v>
      </c>
      <c r="K13" s="7">
        <v>1</v>
      </c>
      <c r="L13" s="7">
        <v>1</v>
      </c>
      <c r="M13" s="7">
        <v>1</v>
      </c>
      <c r="N13" s="7">
        <v>0</v>
      </c>
      <c r="O13" s="7">
        <v>1</v>
      </c>
      <c r="P13" s="7">
        <v>1</v>
      </c>
      <c r="Q13" s="7">
        <v>0</v>
      </c>
      <c r="R13" s="7">
        <v>1</v>
      </c>
      <c r="S13" s="7">
        <v>1</v>
      </c>
      <c r="T13" s="7">
        <v>0</v>
      </c>
      <c r="U13" s="7">
        <v>0</v>
      </c>
      <c r="V13" s="7">
        <v>0</v>
      </c>
      <c r="W13" s="7">
        <v>0</v>
      </c>
      <c r="X13" s="7">
        <v>1</v>
      </c>
      <c r="Y13" s="7">
        <v>1</v>
      </c>
      <c r="Z13" s="7">
        <v>1</v>
      </c>
      <c r="AA13" s="7">
        <v>0</v>
      </c>
      <c r="AB13" s="7">
        <v>0</v>
      </c>
      <c r="AC13" s="7">
        <v>0</v>
      </c>
      <c r="AD13" s="7">
        <v>1</v>
      </c>
      <c r="AE13" s="5">
        <v>0</v>
      </c>
      <c r="AF13" s="5">
        <v>1</v>
      </c>
      <c r="AG13" s="5">
        <v>0</v>
      </c>
      <c r="AH13" s="5">
        <v>0</v>
      </c>
      <c r="AI13" s="5">
        <v>0</v>
      </c>
      <c r="AJ13" s="5">
        <v>0.5</v>
      </c>
      <c r="AK13" s="5">
        <v>0</v>
      </c>
      <c r="AL13" s="5">
        <v>1</v>
      </c>
      <c r="AM13" s="5">
        <v>1</v>
      </c>
      <c r="AN13" s="5">
        <v>1</v>
      </c>
      <c r="AO13" s="8">
        <f t="shared" si="0"/>
        <v>15.5</v>
      </c>
      <c r="AP13" s="79">
        <f t="shared" si="1"/>
        <v>2.657142857142857</v>
      </c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</row>
    <row r="14" spans="1:56" s="5" customFormat="1" ht="26.25">
      <c r="A14" s="8">
        <v>4</v>
      </c>
      <c r="B14" s="8" t="s">
        <v>258</v>
      </c>
      <c r="C14" s="90">
        <v>1490730231</v>
      </c>
      <c r="D14" s="8">
        <v>1</v>
      </c>
      <c r="E14" s="8">
        <v>4</v>
      </c>
      <c r="F14" s="94">
        <v>1499900354031</v>
      </c>
      <c r="G14" s="51" t="s">
        <v>305</v>
      </c>
      <c r="H14" s="53">
        <v>2</v>
      </c>
      <c r="I14" s="32">
        <v>99</v>
      </c>
      <c r="K14" s="7">
        <v>0</v>
      </c>
      <c r="L14" s="7">
        <v>0</v>
      </c>
      <c r="M14" s="7">
        <v>1</v>
      </c>
      <c r="N14" s="7">
        <v>1</v>
      </c>
      <c r="O14" s="7">
        <v>0</v>
      </c>
      <c r="P14" s="7">
        <v>1</v>
      </c>
      <c r="Q14" s="7">
        <v>1</v>
      </c>
      <c r="R14" s="7">
        <v>1</v>
      </c>
      <c r="S14" s="7">
        <v>0</v>
      </c>
      <c r="T14" s="7">
        <v>1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1</v>
      </c>
      <c r="AE14" s="5">
        <v>1</v>
      </c>
      <c r="AF14" s="5">
        <v>0</v>
      </c>
      <c r="AG14" s="5">
        <v>0</v>
      </c>
      <c r="AH14" s="5">
        <v>0</v>
      </c>
      <c r="AI14" s="5">
        <v>1</v>
      </c>
      <c r="AJ14" s="5">
        <v>0.5</v>
      </c>
      <c r="AK14" s="5">
        <v>2</v>
      </c>
      <c r="AL14" s="5">
        <v>0</v>
      </c>
      <c r="AM14" s="5">
        <v>0</v>
      </c>
      <c r="AN14" s="5">
        <v>1</v>
      </c>
      <c r="AO14" s="8">
        <f t="shared" si="0"/>
        <v>12.5</v>
      </c>
      <c r="AP14" s="79">
        <f t="shared" si="1"/>
        <v>2.142857142857143</v>
      </c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</row>
    <row r="15" spans="1:56" s="5" customFormat="1" ht="26.25">
      <c r="A15" s="77">
        <v>5</v>
      </c>
      <c r="B15" s="8" t="s">
        <v>258</v>
      </c>
      <c r="C15" s="90">
        <v>1490730231</v>
      </c>
      <c r="D15" s="8">
        <v>1</v>
      </c>
      <c r="E15" s="5">
        <v>5</v>
      </c>
      <c r="F15" s="93">
        <v>1490700061309</v>
      </c>
      <c r="G15" s="50" t="s">
        <v>320</v>
      </c>
      <c r="H15" s="54">
        <v>2</v>
      </c>
      <c r="I15" s="32">
        <v>99</v>
      </c>
      <c r="K15" s="7">
        <v>0</v>
      </c>
      <c r="L15" s="7">
        <v>1</v>
      </c>
      <c r="M15" s="7">
        <v>1</v>
      </c>
      <c r="N15" s="7">
        <v>0</v>
      </c>
      <c r="O15" s="7">
        <v>0</v>
      </c>
      <c r="P15" s="7">
        <v>1</v>
      </c>
      <c r="Q15" s="7">
        <v>1</v>
      </c>
      <c r="R15" s="7">
        <v>1</v>
      </c>
      <c r="S15" s="7">
        <v>0</v>
      </c>
      <c r="T15" s="7">
        <v>0</v>
      </c>
      <c r="U15" s="7">
        <v>1</v>
      </c>
      <c r="V15" s="7">
        <v>0</v>
      </c>
      <c r="W15" s="7">
        <v>1</v>
      </c>
      <c r="X15" s="7">
        <v>0</v>
      </c>
      <c r="Y15" s="7">
        <v>0</v>
      </c>
      <c r="Z15" s="7">
        <v>1</v>
      </c>
      <c r="AA15" s="7">
        <v>0</v>
      </c>
      <c r="AB15" s="7">
        <v>0</v>
      </c>
      <c r="AC15" s="7">
        <v>0</v>
      </c>
      <c r="AD15" s="7">
        <v>0</v>
      </c>
      <c r="AE15" s="5">
        <v>1</v>
      </c>
      <c r="AF15" s="5">
        <v>1</v>
      </c>
      <c r="AG15" s="5">
        <v>0</v>
      </c>
      <c r="AH15" s="5">
        <v>1</v>
      </c>
      <c r="AI15" s="5">
        <v>0</v>
      </c>
      <c r="AJ15" s="5">
        <v>1</v>
      </c>
      <c r="AK15" s="5">
        <v>2</v>
      </c>
      <c r="AL15" s="5">
        <v>0</v>
      </c>
      <c r="AM15" s="5">
        <v>0</v>
      </c>
      <c r="AN15" s="5">
        <v>0.5</v>
      </c>
      <c r="AO15" s="8">
        <f t="shared" si="0"/>
        <v>14.5</v>
      </c>
      <c r="AP15" s="79">
        <f t="shared" si="1"/>
        <v>2.4857142857142858</v>
      </c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</row>
    <row r="16" spans="1:56" s="5" customFormat="1" ht="26.25">
      <c r="A16" s="77">
        <v>6</v>
      </c>
      <c r="B16" s="8" t="s">
        <v>258</v>
      </c>
      <c r="C16" s="90">
        <v>1490730231</v>
      </c>
      <c r="D16" s="8">
        <v>1</v>
      </c>
      <c r="E16" s="5">
        <v>6</v>
      </c>
      <c r="F16" s="94">
        <v>1490700061317</v>
      </c>
      <c r="G16" s="51" t="s">
        <v>306</v>
      </c>
      <c r="H16" s="53">
        <v>2</v>
      </c>
      <c r="I16" s="32">
        <v>99</v>
      </c>
      <c r="K16" s="7">
        <v>0</v>
      </c>
      <c r="L16" s="7">
        <v>0</v>
      </c>
      <c r="M16" s="7">
        <v>1</v>
      </c>
      <c r="N16" s="7">
        <v>1</v>
      </c>
      <c r="O16" s="7">
        <v>0</v>
      </c>
      <c r="P16" s="7">
        <v>1</v>
      </c>
      <c r="Q16" s="7">
        <v>1</v>
      </c>
      <c r="R16" s="7">
        <v>1</v>
      </c>
      <c r="S16" s="7">
        <v>1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1</v>
      </c>
      <c r="Z16" s="7">
        <v>1</v>
      </c>
      <c r="AA16" s="7">
        <v>0</v>
      </c>
      <c r="AB16" s="7">
        <v>0</v>
      </c>
      <c r="AC16" s="7">
        <v>0</v>
      </c>
      <c r="AD16" s="7">
        <v>0</v>
      </c>
      <c r="AE16" s="5">
        <v>1</v>
      </c>
      <c r="AF16" s="5">
        <v>1</v>
      </c>
      <c r="AG16" s="5">
        <v>0</v>
      </c>
      <c r="AH16" s="5">
        <v>1</v>
      </c>
      <c r="AI16" s="5">
        <v>0</v>
      </c>
      <c r="AJ16" s="5">
        <v>1.5</v>
      </c>
      <c r="AK16" s="5">
        <v>0</v>
      </c>
      <c r="AL16" s="5">
        <v>1</v>
      </c>
      <c r="AM16" s="5">
        <v>1</v>
      </c>
      <c r="AN16" s="5">
        <v>1</v>
      </c>
      <c r="AO16" s="8">
        <f t="shared" si="0"/>
        <v>15.5</v>
      </c>
      <c r="AP16" s="79">
        <f t="shared" si="1"/>
        <v>2.657142857142857</v>
      </c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</row>
    <row r="17" spans="1:56" s="5" customFormat="1" ht="26.25">
      <c r="A17" s="8">
        <v>7</v>
      </c>
      <c r="B17" s="8" t="s">
        <v>258</v>
      </c>
      <c r="C17" s="90">
        <v>1490730231</v>
      </c>
      <c r="D17" s="8">
        <v>1</v>
      </c>
      <c r="E17" s="8">
        <v>7</v>
      </c>
      <c r="F17" s="93">
        <v>1209702036379</v>
      </c>
      <c r="G17" s="50" t="s">
        <v>307</v>
      </c>
      <c r="H17" s="54">
        <v>2</v>
      </c>
      <c r="I17" s="32">
        <v>99</v>
      </c>
      <c r="K17" s="7">
        <v>1</v>
      </c>
      <c r="L17" s="7">
        <v>0</v>
      </c>
      <c r="M17" s="7">
        <v>1</v>
      </c>
      <c r="N17" s="7">
        <v>1</v>
      </c>
      <c r="O17" s="7">
        <v>0</v>
      </c>
      <c r="P17" s="7">
        <v>1</v>
      </c>
      <c r="Q17" s="7">
        <v>0</v>
      </c>
      <c r="R17" s="7">
        <v>1</v>
      </c>
      <c r="S17" s="7">
        <v>0</v>
      </c>
      <c r="T17" s="7">
        <v>0</v>
      </c>
      <c r="U17" s="7">
        <v>1</v>
      </c>
      <c r="V17" s="7">
        <v>0</v>
      </c>
      <c r="W17" s="7">
        <v>1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5">
        <v>1</v>
      </c>
      <c r="AF17" s="5">
        <v>0</v>
      </c>
      <c r="AG17" s="5">
        <v>0</v>
      </c>
      <c r="AH17" s="5">
        <v>0</v>
      </c>
      <c r="AI17" s="5">
        <v>0</v>
      </c>
      <c r="AJ17" s="5">
        <v>0.5</v>
      </c>
      <c r="AK17" s="5">
        <v>2</v>
      </c>
      <c r="AL17" s="5">
        <v>0</v>
      </c>
      <c r="AM17" s="5">
        <v>0</v>
      </c>
      <c r="AN17" s="5">
        <v>0</v>
      </c>
      <c r="AO17" s="8">
        <f t="shared" si="0"/>
        <v>10.5</v>
      </c>
      <c r="AP17" s="79">
        <f t="shared" si="1"/>
        <v>1.8</v>
      </c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</row>
    <row r="18" spans="1:56" s="5" customFormat="1" ht="26.25">
      <c r="A18" s="77">
        <v>8</v>
      </c>
      <c r="B18" s="8" t="s">
        <v>258</v>
      </c>
      <c r="C18" s="90">
        <v>1490730231</v>
      </c>
      <c r="D18" s="8">
        <v>1</v>
      </c>
      <c r="E18" s="5">
        <v>8</v>
      </c>
      <c r="F18" s="94">
        <v>1103703353195</v>
      </c>
      <c r="G18" s="51" t="s">
        <v>308</v>
      </c>
      <c r="H18" s="53">
        <v>1</v>
      </c>
      <c r="I18" s="32">
        <v>99</v>
      </c>
      <c r="K18" s="7">
        <v>0</v>
      </c>
      <c r="L18" s="7">
        <v>0</v>
      </c>
      <c r="M18" s="7">
        <v>1</v>
      </c>
      <c r="N18" s="7">
        <v>1</v>
      </c>
      <c r="O18" s="7">
        <v>0</v>
      </c>
      <c r="P18" s="7">
        <v>0</v>
      </c>
      <c r="Q18" s="7">
        <v>1</v>
      </c>
      <c r="R18" s="7">
        <v>0</v>
      </c>
      <c r="S18" s="7">
        <v>1</v>
      </c>
      <c r="T18" s="7">
        <v>1</v>
      </c>
      <c r="U18" s="7">
        <v>0</v>
      </c>
      <c r="V18" s="7">
        <v>1</v>
      </c>
      <c r="W18" s="7">
        <v>0</v>
      </c>
      <c r="X18" s="7">
        <v>0</v>
      </c>
      <c r="Y18" s="7">
        <v>1</v>
      </c>
      <c r="Z18" s="7">
        <v>0</v>
      </c>
      <c r="AA18" s="7">
        <v>0</v>
      </c>
      <c r="AB18" s="7">
        <v>0</v>
      </c>
      <c r="AC18" s="7">
        <v>0</v>
      </c>
      <c r="AD18" s="7">
        <v>1</v>
      </c>
      <c r="AE18" s="5">
        <v>1</v>
      </c>
      <c r="AF18" s="5">
        <v>1</v>
      </c>
      <c r="AG18" s="5">
        <v>0</v>
      </c>
      <c r="AH18" s="5">
        <v>0</v>
      </c>
      <c r="AI18" s="5">
        <v>0</v>
      </c>
      <c r="AJ18" s="5">
        <v>0.5</v>
      </c>
      <c r="AK18" s="5">
        <v>1</v>
      </c>
      <c r="AL18" s="5">
        <v>0</v>
      </c>
      <c r="AM18" s="5">
        <v>0</v>
      </c>
      <c r="AN18" s="5">
        <v>0</v>
      </c>
      <c r="AO18" s="8">
        <f t="shared" si="0"/>
        <v>11.5</v>
      </c>
      <c r="AP18" s="79">
        <f t="shared" si="1"/>
        <v>1.9714285714285715</v>
      </c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</row>
    <row r="19" spans="1:56" s="5" customFormat="1" ht="26.25">
      <c r="A19" s="77">
        <v>9</v>
      </c>
      <c r="B19" s="8" t="s">
        <v>258</v>
      </c>
      <c r="C19" s="90">
        <v>1490730231</v>
      </c>
      <c r="D19" s="8">
        <v>1</v>
      </c>
      <c r="E19" s="5">
        <v>9</v>
      </c>
      <c r="F19" s="93">
        <v>1499900331235</v>
      </c>
      <c r="G19" s="50" t="s">
        <v>309</v>
      </c>
      <c r="H19" s="54">
        <v>2</v>
      </c>
      <c r="I19" s="32">
        <v>99</v>
      </c>
      <c r="K19" s="7">
        <v>1</v>
      </c>
      <c r="L19" s="7">
        <v>0</v>
      </c>
      <c r="M19" s="7">
        <v>1</v>
      </c>
      <c r="N19" s="7">
        <v>0</v>
      </c>
      <c r="O19" s="7">
        <v>1</v>
      </c>
      <c r="P19" s="7">
        <v>0</v>
      </c>
      <c r="Q19" s="7">
        <v>0</v>
      </c>
      <c r="R19" s="7">
        <v>0</v>
      </c>
      <c r="S19" s="7">
        <v>1</v>
      </c>
      <c r="T19" s="7">
        <v>0</v>
      </c>
      <c r="U19" s="7">
        <v>1</v>
      </c>
      <c r="V19" s="7">
        <v>1</v>
      </c>
      <c r="W19" s="7">
        <v>0</v>
      </c>
      <c r="X19" s="7">
        <v>1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5">
        <v>1</v>
      </c>
      <c r="AF19" s="5">
        <v>0</v>
      </c>
      <c r="AG19" s="5">
        <v>0</v>
      </c>
      <c r="AH19" s="5">
        <v>0</v>
      </c>
      <c r="AI19" s="5">
        <v>0</v>
      </c>
      <c r="AJ19" s="5">
        <v>0.5</v>
      </c>
      <c r="AK19" s="5">
        <v>2</v>
      </c>
      <c r="AL19" s="5">
        <v>0</v>
      </c>
      <c r="AM19" s="5">
        <v>0</v>
      </c>
      <c r="AN19" s="5">
        <v>3</v>
      </c>
      <c r="AO19" s="8">
        <f t="shared" si="0"/>
        <v>13.5</v>
      </c>
      <c r="AP19" s="79">
        <f t="shared" si="1"/>
        <v>2.3142857142857145</v>
      </c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</row>
    <row r="20" spans="1:56" s="5" customFormat="1" ht="26.25">
      <c r="A20" s="8">
        <v>10</v>
      </c>
      <c r="B20" s="8" t="s">
        <v>258</v>
      </c>
      <c r="C20" s="90">
        <v>1490730231</v>
      </c>
      <c r="D20" s="8">
        <v>1</v>
      </c>
      <c r="E20" s="8">
        <v>10</v>
      </c>
      <c r="F20" s="94">
        <v>1139600153644</v>
      </c>
      <c r="G20" s="51" t="s">
        <v>310</v>
      </c>
      <c r="H20" s="53">
        <v>1</v>
      </c>
      <c r="I20" s="32">
        <v>99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1</v>
      </c>
      <c r="V20" s="7">
        <v>0</v>
      </c>
      <c r="W20" s="7">
        <v>0</v>
      </c>
      <c r="X20" s="7">
        <v>0</v>
      </c>
      <c r="Y20" s="7">
        <v>0</v>
      </c>
      <c r="Z20" s="7">
        <v>1</v>
      </c>
      <c r="AA20" s="7">
        <v>0</v>
      </c>
      <c r="AB20" s="7">
        <v>0</v>
      </c>
      <c r="AC20" s="7">
        <v>0</v>
      </c>
      <c r="AD20" s="7">
        <v>1</v>
      </c>
      <c r="AE20" s="5">
        <v>1</v>
      </c>
      <c r="AF20" s="5">
        <v>1</v>
      </c>
      <c r="AG20" s="5">
        <v>0</v>
      </c>
      <c r="AH20" s="5">
        <v>0</v>
      </c>
      <c r="AI20" s="5">
        <v>1</v>
      </c>
      <c r="AJ20" s="5">
        <v>1.5</v>
      </c>
      <c r="AK20" s="5">
        <v>0.5</v>
      </c>
      <c r="AL20" s="5">
        <v>0</v>
      </c>
      <c r="AM20" s="5">
        <v>0</v>
      </c>
      <c r="AN20" s="5">
        <v>3</v>
      </c>
      <c r="AO20" s="8">
        <f t="shared" si="0"/>
        <v>12</v>
      </c>
      <c r="AP20" s="79">
        <f t="shared" si="1"/>
        <v>2.057142857142857</v>
      </c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</row>
    <row r="21" spans="1:56" s="5" customFormat="1" ht="26.25">
      <c r="A21" s="77">
        <v>11</v>
      </c>
      <c r="B21" s="8" t="s">
        <v>258</v>
      </c>
      <c r="C21" s="90">
        <v>1490730231</v>
      </c>
      <c r="D21" s="8">
        <v>1</v>
      </c>
      <c r="E21" s="5">
        <v>11</v>
      </c>
      <c r="F21" s="93">
        <v>1490700060001</v>
      </c>
      <c r="G21" s="50" t="s">
        <v>311</v>
      </c>
      <c r="H21" s="54">
        <v>1</v>
      </c>
      <c r="I21" s="32">
        <v>99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1</v>
      </c>
      <c r="Q21" s="7">
        <v>0</v>
      </c>
      <c r="R21" s="7">
        <v>1</v>
      </c>
      <c r="S21" s="7">
        <v>1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1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5">
        <v>1</v>
      </c>
      <c r="AF21" s="5">
        <v>0</v>
      </c>
      <c r="AG21" s="5">
        <v>0</v>
      </c>
      <c r="AH21" s="5">
        <v>0</v>
      </c>
      <c r="AI21" s="5">
        <v>0</v>
      </c>
      <c r="AJ21" s="5">
        <v>1</v>
      </c>
      <c r="AK21" s="5">
        <v>2</v>
      </c>
      <c r="AL21" s="5">
        <v>0</v>
      </c>
      <c r="AM21" s="5">
        <v>0</v>
      </c>
      <c r="AN21" s="5">
        <v>0</v>
      </c>
      <c r="AO21" s="8">
        <f t="shared" si="0"/>
        <v>8</v>
      </c>
      <c r="AP21" s="79">
        <f t="shared" si="1"/>
        <v>1.3714285714285714</v>
      </c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</row>
    <row r="22" spans="1:56" s="5" customFormat="1" ht="26.25">
      <c r="A22" s="77">
        <v>12</v>
      </c>
      <c r="B22" s="8" t="s">
        <v>258</v>
      </c>
      <c r="C22" s="90">
        <v>1490730231</v>
      </c>
      <c r="D22" s="8">
        <v>1</v>
      </c>
      <c r="E22" s="5">
        <v>12</v>
      </c>
      <c r="F22" s="94">
        <v>1490700061392</v>
      </c>
      <c r="G22" s="51" t="s">
        <v>312</v>
      </c>
      <c r="H22" s="53">
        <v>1</v>
      </c>
      <c r="I22" s="32">
        <v>99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1</v>
      </c>
      <c r="Q22" s="7">
        <v>1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1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5">
        <v>0</v>
      </c>
      <c r="AF22" s="5">
        <v>0</v>
      </c>
      <c r="AG22" s="5">
        <v>1</v>
      </c>
      <c r="AH22" s="5">
        <v>0</v>
      </c>
      <c r="AI22" s="5">
        <v>0</v>
      </c>
      <c r="AJ22" s="5">
        <v>0.5</v>
      </c>
      <c r="AK22" s="5">
        <v>0.5</v>
      </c>
      <c r="AL22" s="5">
        <v>0</v>
      </c>
      <c r="AM22" s="5">
        <v>0</v>
      </c>
      <c r="AN22" s="5">
        <v>0</v>
      </c>
      <c r="AO22" s="8">
        <f t="shared" si="0"/>
        <v>5</v>
      </c>
      <c r="AP22" s="79">
        <f t="shared" si="1"/>
        <v>0.8571428571428571</v>
      </c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</row>
    <row r="23" spans="1:56" s="5" customFormat="1" ht="26.25">
      <c r="A23" s="8">
        <v>13</v>
      </c>
      <c r="B23" s="8" t="s">
        <v>258</v>
      </c>
      <c r="C23" s="90">
        <v>1490730231</v>
      </c>
      <c r="D23" s="8">
        <v>1</v>
      </c>
      <c r="E23" s="8">
        <v>13</v>
      </c>
      <c r="F23" s="93">
        <v>1490700060744</v>
      </c>
      <c r="G23" s="50" t="s">
        <v>313</v>
      </c>
      <c r="H23" s="54">
        <v>1</v>
      </c>
      <c r="I23" s="32">
        <v>99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1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1</v>
      </c>
      <c r="AD23" s="7">
        <v>0</v>
      </c>
      <c r="AE23" s="5">
        <v>1</v>
      </c>
      <c r="AF23" s="5">
        <v>1</v>
      </c>
      <c r="AG23" s="5">
        <v>0</v>
      </c>
      <c r="AH23" s="5">
        <v>0</v>
      </c>
      <c r="AI23" s="5">
        <v>0</v>
      </c>
      <c r="AJ23" s="5">
        <v>1.5</v>
      </c>
      <c r="AK23" s="5">
        <v>1.5</v>
      </c>
      <c r="AL23" s="5">
        <v>0</v>
      </c>
      <c r="AM23" s="5">
        <v>0</v>
      </c>
      <c r="AN23" s="5">
        <v>0</v>
      </c>
      <c r="AO23" s="8">
        <f t="shared" si="0"/>
        <v>7</v>
      </c>
      <c r="AP23" s="79">
        <f t="shared" si="1"/>
        <v>1.2</v>
      </c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</row>
    <row r="24" spans="1:56" s="5" customFormat="1" ht="26.25">
      <c r="A24" s="77">
        <v>14</v>
      </c>
      <c r="B24" s="8" t="s">
        <v>258</v>
      </c>
      <c r="C24" s="90">
        <v>1490730231</v>
      </c>
      <c r="D24" s="8">
        <v>1</v>
      </c>
      <c r="E24" s="5">
        <v>14</v>
      </c>
      <c r="F24" s="94">
        <v>1200601339955</v>
      </c>
      <c r="G24" s="51" t="s">
        <v>314</v>
      </c>
      <c r="H24" s="53">
        <v>1</v>
      </c>
      <c r="I24" s="32">
        <v>99</v>
      </c>
      <c r="K24" s="7">
        <v>0</v>
      </c>
      <c r="L24" s="7">
        <v>0</v>
      </c>
      <c r="M24" s="7">
        <v>1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1</v>
      </c>
      <c r="T24" s="7">
        <v>0</v>
      </c>
      <c r="U24" s="7">
        <v>1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1</v>
      </c>
      <c r="AK24" s="5">
        <v>0.5</v>
      </c>
      <c r="AL24" s="5">
        <v>0</v>
      </c>
      <c r="AM24" s="5">
        <v>0</v>
      </c>
      <c r="AN24" s="5">
        <v>0</v>
      </c>
      <c r="AO24" s="8">
        <f t="shared" si="0"/>
        <v>4.5</v>
      </c>
      <c r="AP24" s="79">
        <f t="shared" si="1"/>
        <v>0.7714285714285715</v>
      </c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</row>
    <row r="25" spans="1:56" s="5" customFormat="1" ht="26.25">
      <c r="A25" s="77">
        <v>15</v>
      </c>
      <c r="B25" s="8" t="s">
        <v>258</v>
      </c>
      <c r="C25" s="90">
        <v>1490730231</v>
      </c>
      <c r="D25" s="8">
        <v>1</v>
      </c>
      <c r="E25" s="5">
        <v>15</v>
      </c>
      <c r="F25" s="93">
        <v>1490700059321</v>
      </c>
      <c r="G25" s="50" t="s">
        <v>315</v>
      </c>
      <c r="H25" s="54">
        <v>1</v>
      </c>
      <c r="I25" s="32">
        <v>99</v>
      </c>
      <c r="K25" s="7">
        <v>0</v>
      </c>
      <c r="L25" s="7">
        <v>0</v>
      </c>
      <c r="M25" s="7">
        <v>0</v>
      </c>
      <c r="N25" s="7">
        <v>1</v>
      </c>
      <c r="O25" s="7">
        <v>0</v>
      </c>
      <c r="P25" s="7">
        <v>1</v>
      </c>
      <c r="Q25" s="7">
        <v>0</v>
      </c>
      <c r="R25" s="7">
        <v>0</v>
      </c>
      <c r="S25" s="7">
        <v>0</v>
      </c>
      <c r="T25" s="7">
        <v>1</v>
      </c>
      <c r="U25" s="7">
        <v>1</v>
      </c>
      <c r="V25" s="7">
        <v>1</v>
      </c>
      <c r="W25" s="7">
        <v>0</v>
      </c>
      <c r="X25" s="7">
        <v>0</v>
      </c>
      <c r="Y25" s="7">
        <v>0</v>
      </c>
      <c r="Z25" s="7">
        <v>0</v>
      </c>
      <c r="AA25" s="7">
        <v>1</v>
      </c>
      <c r="AB25" s="7">
        <v>0</v>
      </c>
      <c r="AC25" s="7">
        <v>0</v>
      </c>
      <c r="AD25" s="7">
        <v>0</v>
      </c>
      <c r="AE25" s="5">
        <v>1</v>
      </c>
      <c r="AF25" s="5">
        <v>0</v>
      </c>
      <c r="AG25" s="5">
        <v>0</v>
      </c>
      <c r="AH25" s="5">
        <v>0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8">
        <f t="shared" si="0"/>
        <v>8</v>
      </c>
      <c r="AP25" s="79">
        <f t="shared" si="1"/>
        <v>1.3714285714285714</v>
      </c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</row>
    <row r="26" spans="1:56" s="5" customFormat="1" ht="26.25">
      <c r="A26" s="8">
        <v>16</v>
      </c>
      <c r="B26" s="8" t="s">
        <v>258</v>
      </c>
      <c r="C26" s="90">
        <v>1490730231</v>
      </c>
      <c r="D26" s="8">
        <v>1</v>
      </c>
      <c r="E26" s="8">
        <v>16</v>
      </c>
      <c r="F26" s="94">
        <v>1490300114944</v>
      </c>
      <c r="G26" s="51" t="s">
        <v>316</v>
      </c>
      <c r="H26" s="53">
        <v>2</v>
      </c>
      <c r="I26" s="32">
        <v>99</v>
      </c>
      <c r="K26" s="7">
        <v>0</v>
      </c>
      <c r="L26" s="7">
        <v>0</v>
      </c>
      <c r="M26" s="7">
        <v>0</v>
      </c>
      <c r="N26" s="7">
        <v>1</v>
      </c>
      <c r="O26" s="7">
        <v>1</v>
      </c>
      <c r="P26" s="7">
        <v>1</v>
      </c>
      <c r="Q26" s="7">
        <v>0</v>
      </c>
      <c r="R26" s="7">
        <v>0</v>
      </c>
      <c r="S26" s="7">
        <v>1</v>
      </c>
      <c r="T26" s="7">
        <v>0</v>
      </c>
      <c r="U26" s="7">
        <v>1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0.5</v>
      </c>
      <c r="AK26" s="5">
        <v>0.5</v>
      </c>
      <c r="AL26" s="5">
        <v>0</v>
      </c>
      <c r="AM26" s="5">
        <v>0</v>
      </c>
      <c r="AN26" s="5">
        <v>0</v>
      </c>
      <c r="AO26" s="8">
        <f t="shared" si="0"/>
        <v>6</v>
      </c>
      <c r="AP26" s="79">
        <f t="shared" si="1"/>
        <v>1.0285714285714285</v>
      </c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</row>
    <row r="27" spans="1:56" s="5" customFormat="1" ht="26.25">
      <c r="A27" s="77">
        <v>17</v>
      </c>
      <c r="B27" s="8" t="s">
        <v>258</v>
      </c>
      <c r="C27" s="90">
        <v>1490730231</v>
      </c>
      <c r="D27" s="8">
        <v>1</v>
      </c>
      <c r="E27" s="5">
        <v>17</v>
      </c>
      <c r="F27" s="93">
        <v>1490700061074</v>
      </c>
      <c r="G27" s="50" t="s">
        <v>317</v>
      </c>
      <c r="H27" s="54">
        <v>2</v>
      </c>
      <c r="I27" s="32">
        <v>99</v>
      </c>
      <c r="K27" s="7">
        <v>0</v>
      </c>
      <c r="L27" s="7">
        <v>0</v>
      </c>
      <c r="M27" s="7">
        <v>0</v>
      </c>
      <c r="N27" s="7">
        <v>1</v>
      </c>
      <c r="O27" s="7">
        <v>0</v>
      </c>
      <c r="P27" s="7">
        <v>1</v>
      </c>
      <c r="Q27" s="7">
        <v>0</v>
      </c>
      <c r="R27" s="7">
        <v>1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1</v>
      </c>
      <c r="Y27" s="7">
        <v>0</v>
      </c>
      <c r="Z27" s="7">
        <v>1</v>
      </c>
      <c r="AA27" s="7">
        <v>0</v>
      </c>
      <c r="AB27" s="7">
        <v>0</v>
      </c>
      <c r="AC27" s="7">
        <v>0</v>
      </c>
      <c r="AD27" s="7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1.5</v>
      </c>
      <c r="AK27" s="5">
        <v>1.5</v>
      </c>
      <c r="AL27" s="5">
        <v>1</v>
      </c>
      <c r="AM27" s="5">
        <v>0</v>
      </c>
      <c r="AN27" s="5">
        <v>1</v>
      </c>
      <c r="AO27" s="8">
        <f t="shared" si="0"/>
        <v>10</v>
      </c>
      <c r="AP27" s="79">
        <f t="shared" si="1"/>
        <v>1.7142857142857142</v>
      </c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</row>
    <row r="28" spans="1:56" s="5" customFormat="1" ht="26.25">
      <c r="A28" s="77">
        <v>18</v>
      </c>
      <c r="B28" s="8" t="s">
        <v>258</v>
      </c>
      <c r="C28" s="90">
        <v>1490730231</v>
      </c>
      <c r="D28" s="8">
        <v>1</v>
      </c>
      <c r="E28" s="5">
        <v>18</v>
      </c>
      <c r="F28" s="94">
        <v>1309902933021</v>
      </c>
      <c r="G28" s="51" t="s">
        <v>318</v>
      </c>
      <c r="H28" s="53">
        <v>2</v>
      </c>
      <c r="I28" s="32">
        <v>99</v>
      </c>
      <c r="K28" s="7">
        <v>0</v>
      </c>
      <c r="L28" s="7">
        <v>0</v>
      </c>
      <c r="M28" s="7">
        <v>1</v>
      </c>
      <c r="N28" s="7">
        <v>1</v>
      </c>
      <c r="O28" s="7">
        <v>0</v>
      </c>
      <c r="P28" s="7">
        <v>1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1</v>
      </c>
      <c r="Y28" s="7">
        <v>0</v>
      </c>
      <c r="Z28" s="7">
        <v>0</v>
      </c>
      <c r="AA28" s="7">
        <v>1</v>
      </c>
      <c r="AB28" s="7">
        <v>0</v>
      </c>
      <c r="AC28" s="7">
        <v>0</v>
      </c>
      <c r="AD28" s="7">
        <v>0</v>
      </c>
      <c r="AE28" s="5">
        <v>0</v>
      </c>
      <c r="AF28" s="5">
        <v>0</v>
      </c>
      <c r="AG28" s="5">
        <v>1</v>
      </c>
      <c r="AH28" s="5">
        <v>0</v>
      </c>
      <c r="AI28" s="5">
        <v>0</v>
      </c>
      <c r="AJ28" s="5">
        <v>1</v>
      </c>
      <c r="AK28" s="5">
        <v>1</v>
      </c>
      <c r="AL28" s="5">
        <v>1</v>
      </c>
      <c r="AM28" s="5">
        <v>1</v>
      </c>
      <c r="AN28" s="5">
        <v>3</v>
      </c>
      <c r="AO28" s="8">
        <f t="shared" si="0"/>
        <v>13</v>
      </c>
      <c r="AP28" s="79">
        <f t="shared" si="1"/>
        <v>2.2285714285714286</v>
      </c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</row>
    <row r="29" spans="1:56" s="5" customFormat="1" ht="26.25">
      <c r="A29" s="8">
        <v>19</v>
      </c>
      <c r="B29" s="8" t="s">
        <v>258</v>
      </c>
      <c r="C29" s="90">
        <v>1490730231</v>
      </c>
      <c r="D29" s="8">
        <v>1</v>
      </c>
      <c r="E29" s="8">
        <v>19</v>
      </c>
      <c r="F29" s="93">
        <v>1490700061040</v>
      </c>
      <c r="G29" s="51" t="s">
        <v>319</v>
      </c>
      <c r="H29" s="53">
        <v>1</v>
      </c>
      <c r="I29" s="32">
        <v>99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1</v>
      </c>
      <c r="U29" s="7">
        <v>1</v>
      </c>
      <c r="V29" s="7">
        <v>1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1</v>
      </c>
      <c r="AE29" s="5">
        <v>0</v>
      </c>
      <c r="AF29" s="5">
        <v>0</v>
      </c>
      <c r="AG29" s="5">
        <v>0</v>
      </c>
      <c r="AH29" s="5">
        <v>1</v>
      </c>
      <c r="AI29" s="5">
        <v>0</v>
      </c>
      <c r="AJ29" s="5">
        <v>0.5</v>
      </c>
      <c r="AK29" s="5">
        <v>0.5</v>
      </c>
      <c r="AL29" s="5">
        <v>0</v>
      </c>
      <c r="AM29" s="5">
        <v>0</v>
      </c>
      <c r="AN29" s="5">
        <v>0</v>
      </c>
      <c r="AO29" s="8">
        <f t="shared" si="0"/>
        <v>6</v>
      </c>
      <c r="AP29" s="79">
        <f t="shared" si="1"/>
        <v>1.0285714285714285</v>
      </c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</row>
    <row r="30" spans="41:42" ht="21">
      <c r="AO30" s="83">
        <f>AVERAGE(AO11:AO29)</f>
        <v>9.868421052631579</v>
      </c>
      <c r="AP30" s="81" t="s">
        <v>322</v>
      </c>
    </row>
    <row r="31" spans="41:42" ht="21">
      <c r="AO31" s="82">
        <f>STDEV(AO11:AO29)</f>
        <v>3.612640252037736</v>
      </c>
      <c r="AP31" s="81" t="s">
        <v>288</v>
      </c>
    </row>
  </sheetData>
  <sheetProtection/>
  <mergeCells count="12">
    <mergeCell ref="B8:B10"/>
    <mergeCell ref="C8:C10"/>
    <mergeCell ref="D8:D10"/>
    <mergeCell ref="E8:E10"/>
    <mergeCell ref="F8:F10"/>
    <mergeCell ref="H8:H10"/>
    <mergeCell ref="I8:I10"/>
    <mergeCell ref="J8:AN8"/>
    <mergeCell ref="AO8:AO9"/>
    <mergeCell ref="AP8:AP9"/>
    <mergeCell ref="C1:U1"/>
    <mergeCell ref="G8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31"/>
  <sheetViews>
    <sheetView zoomScale="48" zoomScaleNormal="48" zoomScalePageLayoutView="0" workbookViewId="0" topLeftCell="D1">
      <selection activeCell="AO30" sqref="AO30:AP31"/>
    </sheetView>
  </sheetViews>
  <sheetFormatPr defaultColWidth="8.57421875" defaultRowHeight="15"/>
  <cols>
    <col min="1" max="1" width="8.57421875" style="4" customWidth="1"/>
    <col min="2" max="2" width="7.8515625" style="4" customWidth="1"/>
    <col min="3" max="3" width="10.140625" style="4" customWidth="1"/>
    <col min="4" max="4" width="7.421875" style="4" customWidth="1"/>
    <col min="5" max="5" width="5.28125" style="4" customWidth="1"/>
    <col min="6" max="7" width="22.140625" style="4" customWidth="1"/>
    <col min="8" max="8" width="5.140625" style="4" customWidth="1"/>
    <col min="9" max="9" width="10.421875" style="4" customWidth="1"/>
    <col min="10" max="10" width="8.57421875" style="4" customWidth="1"/>
    <col min="11" max="39" width="4.140625" style="4" customWidth="1"/>
    <col min="40" max="40" width="4.57421875" style="4" customWidth="1"/>
    <col min="41" max="41" width="6.421875" style="4" customWidth="1"/>
    <col min="42" max="42" width="14.00390625" style="34" customWidth="1"/>
    <col min="43" max="43" width="12.00390625" style="34" customWidth="1"/>
    <col min="44" max="48" width="5.57421875" style="34" customWidth="1"/>
    <col min="49" max="56" width="8.57421875" style="34" customWidth="1"/>
    <col min="57" max="16384" width="8.57421875" style="4" customWidth="1"/>
  </cols>
  <sheetData>
    <row r="1" spans="3:21" ht="23.25">
      <c r="C1" s="64" t="s">
        <v>298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ht="21">
      <c r="C2" s="2" t="s">
        <v>321</v>
      </c>
    </row>
    <row r="3" ht="21">
      <c r="C3" s="2" t="s">
        <v>0</v>
      </c>
    </row>
    <row r="4" spans="3:56" s="2" customFormat="1" ht="21">
      <c r="C4" s="2" t="s">
        <v>1</v>
      </c>
      <c r="H4" s="2" t="s">
        <v>2</v>
      </c>
      <c r="P4" s="45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</row>
    <row r="5" spans="3:56" s="2" customFormat="1" ht="21">
      <c r="C5" s="2" t="s">
        <v>3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</row>
    <row r="6" spans="3:56" s="2" customFormat="1" ht="21">
      <c r="C6" s="2" t="s">
        <v>4</v>
      </c>
      <c r="H6" s="2" t="s">
        <v>5</v>
      </c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</row>
    <row r="7" spans="3:56" s="2" customFormat="1" ht="21">
      <c r="C7" s="2" t="s">
        <v>299</v>
      </c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</row>
    <row r="8" spans="2:42" ht="21">
      <c r="B8" s="59" t="s">
        <v>286</v>
      </c>
      <c r="C8" s="55" t="s">
        <v>6</v>
      </c>
      <c r="D8" s="65" t="s">
        <v>287</v>
      </c>
      <c r="E8" s="55" t="s">
        <v>7</v>
      </c>
      <c r="F8" s="56" t="s">
        <v>8</v>
      </c>
      <c r="G8" s="68" t="s">
        <v>301</v>
      </c>
      <c r="H8" s="55" t="s">
        <v>9</v>
      </c>
      <c r="I8" s="56" t="s">
        <v>10</v>
      </c>
      <c r="J8" s="62" t="s">
        <v>296</v>
      </c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59" t="s">
        <v>289</v>
      </c>
      <c r="AP8" s="57" t="s">
        <v>292</v>
      </c>
    </row>
    <row r="9" spans="2:42" ht="21">
      <c r="B9" s="60"/>
      <c r="C9" s="55"/>
      <c r="D9" s="66"/>
      <c r="E9" s="55"/>
      <c r="F9" s="56"/>
      <c r="G9" s="69"/>
      <c r="H9" s="55"/>
      <c r="I9" s="56"/>
      <c r="J9" s="39" t="s">
        <v>11</v>
      </c>
      <c r="K9" s="6">
        <v>1</v>
      </c>
      <c r="L9" s="6">
        <v>2</v>
      </c>
      <c r="M9" s="6">
        <v>3</v>
      </c>
      <c r="N9" s="6">
        <v>4</v>
      </c>
      <c r="O9" s="6">
        <v>5</v>
      </c>
      <c r="P9" s="6">
        <v>6</v>
      </c>
      <c r="Q9" s="6">
        <v>7</v>
      </c>
      <c r="R9" s="6">
        <v>8</v>
      </c>
      <c r="S9" s="6">
        <v>9</v>
      </c>
      <c r="T9" s="6">
        <v>10</v>
      </c>
      <c r="U9" s="6">
        <v>11</v>
      </c>
      <c r="V9" s="6">
        <v>12</v>
      </c>
      <c r="W9" s="6">
        <v>13</v>
      </c>
      <c r="X9" s="6">
        <v>14</v>
      </c>
      <c r="Y9" s="6">
        <v>15</v>
      </c>
      <c r="Z9" s="6">
        <v>16</v>
      </c>
      <c r="AA9" s="6">
        <v>17</v>
      </c>
      <c r="AB9" s="6">
        <v>18</v>
      </c>
      <c r="AC9" s="6">
        <v>19</v>
      </c>
      <c r="AD9" s="6">
        <v>20</v>
      </c>
      <c r="AE9" s="6">
        <v>21</v>
      </c>
      <c r="AF9" s="6">
        <v>22</v>
      </c>
      <c r="AG9" s="6">
        <v>23</v>
      </c>
      <c r="AH9" s="6">
        <v>24</v>
      </c>
      <c r="AI9" s="6">
        <v>25</v>
      </c>
      <c r="AJ9" s="6">
        <v>26</v>
      </c>
      <c r="AK9" s="6">
        <v>27</v>
      </c>
      <c r="AL9" s="6">
        <v>28</v>
      </c>
      <c r="AM9" s="6">
        <v>29</v>
      </c>
      <c r="AN9" s="6">
        <v>30</v>
      </c>
      <c r="AO9" s="61"/>
      <c r="AP9" s="58"/>
    </row>
    <row r="10" spans="2:56" s="29" customFormat="1" ht="21">
      <c r="B10" s="61"/>
      <c r="C10" s="55"/>
      <c r="D10" s="67"/>
      <c r="E10" s="55"/>
      <c r="F10" s="56"/>
      <c r="G10" s="70"/>
      <c r="H10" s="55"/>
      <c r="I10" s="56"/>
      <c r="J10" s="33" t="s">
        <v>285</v>
      </c>
      <c r="K10" s="30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30">
        <v>1</v>
      </c>
      <c r="V10" s="30">
        <v>1</v>
      </c>
      <c r="W10" s="30">
        <v>1</v>
      </c>
      <c r="X10" s="30">
        <v>1</v>
      </c>
      <c r="Y10" s="30">
        <v>1</v>
      </c>
      <c r="Z10" s="30">
        <v>1</v>
      </c>
      <c r="AA10" s="30">
        <v>1</v>
      </c>
      <c r="AB10" s="30">
        <v>1</v>
      </c>
      <c r="AC10" s="30">
        <v>1</v>
      </c>
      <c r="AD10" s="30">
        <v>1</v>
      </c>
      <c r="AE10" s="30">
        <v>1</v>
      </c>
      <c r="AF10" s="30">
        <v>1</v>
      </c>
      <c r="AG10" s="30">
        <v>1</v>
      </c>
      <c r="AH10" s="30">
        <v>1</v>
      </c>
      <c r="AI10" s="35">
        <v>4</v>
      </c>
      <c r="AJ10" s="41">
        <v>4</v>
      </c>
      <c r="AK10" s="41">
        <v>1</v>
      </c>
      <c r="AL10" s="40">
        <v>2</v>
      </c>
      <c r="AM10" s="40">
        <v>2</v>
      </c>
      <c r="AN10" s="42">
        <v>3</v>
      </c>
      <c r="AO10" s="6">
        <f>SUM(K10:AN10)</f>
        <v>40</v>
      </c>
      <c r="AP10" s="38" t="s">
        <v>293</v>
      </c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</row>
    <row r="11" spans="1:56" s="8" customFormat="1" ht="26.25">
      <c r="A11" s="8">
        <v>1</v>
      </c>
      <c r="B11" s="8" t="s">
        <v>258</v>
      </c>
      <c r="C11" s="47">
        <v>1490730231</v>
      </c>
      <c r="D11" s="8">
        <v>1</v>
      </c>
      <c r="E11" s="8">
        <v>1</v>
      </c>
      <c r="F11" s="48">
        <v>1490700061597</v>
      </c>
      <c r="G11" s="50" t="s">
        <v>302</v>
      </c>
      <c r="H11" s="52">
        <v>1</v>
      </c>
      <c r="I11" s="32">
        <v>99</v>
      </c>
      <c r="K11" s="32">
        <v>1</v>
      </c>
      <c r="L11" s="32">
        <v>1</v>
      </c>
      <c r="M11" s="32">
        <v>1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1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1</v>
      </c>
      <c r="AD11" s="32">
        <v>0</v>
      </c>
      <c r="AE11" s="8">
        <v>1</v>
      </c>
      <c r="AF11" s="8">
        <v>1</v>
      </c>
      <c r="AG11" s="8">
        <v>1</v>
      </c>
      <c r="AH11" s="8">
        <v>1</v>
      </c>
      <c r="AI11" s="8">
        <v>1</v>
      </c>
      <c r="AJ11" s="8">
        <v>3</v>
      </c>
      <c r="AK11" s="8">
        <v>0</v>
      </c>
      <c r="AL11" s="8">
        <v>0</v>
      </c>
      <c r="AM11" s="8">
        <v>0</v>
      </c>
      <c r="AN11" s="8">
        <v>0</v>
      </c>
      <c r="AO11" s="8">
        <f>SUM(K11:AN11)</f>
        <v>13</v>
      </c>
      <c r="AP11" s="37">
        <f>6*AO11/40</f>
        <v>1.95</v>
      </c>
      <c r="AQ11" s="31" t="s">
        <v>294</v>
      </c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</row>
    <row r="12" spans="1:56" s="5" customFormat="1" ht="26.25">
      <c r="A12" s="77">
        <v>2</v>
      </c>
      <c r="B12" s="8" t="s">
        <v>258</v>
      </c>
      <c r="C12" s="47">
        <v>1490730231</v>
      </c>
      <c r="D12" s="8">
        <v>1</v>
      </c>
      <c r="E12" s="5">
        <v>2</v>
      </c>
      <c r="F12" s="49">
        <v>1100201655281</v>
      </c>
      <c r="G12" s="51" t="s">
        <v>303</v>
      </c>
      <c r="H12" s="53">
        <v>1</v>
      </c>
      <c r="I12" s="32">
        <v>99</v>
      </c>
      <c r="K12" s="7">
        <v>1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1</v>
      </c>
      <c r="Y12" s="7">
        <v>0</v>
      </c>
      <c r="Z12" s="7">
        <v>1</v>
      </c>
      <c r="AA12" s="7">
        <v>0</v>
      </c>
      <c r="AB12" s="7">
        <v>0</v>
      </c>
      <c r="AC12" s="7">
        <v>1</v>
      </c>
      <c r="AD12" s="7">
        <v>0</v>
      </c>
      <c r="AE12" s="5">
        <v>1</v>
      </c>
      <c r="AF12" s="5">
        <v>0</v>
      </c>
      <c r="AG12" s="5">
        <v>1</v>
      </c>
      <c r="AH12" s="5">
        <v>0</v>
      </c>
      <c r="AI12" s="5">
        <v>2</v>
      </c>
      <c r="AJ12" s="5">
        <v>3</v>
      </c>
      <c r="AK12" s="5">
        <v>0</v>
      </c>
      <c r="AL12" s="5">
        <v>0</v>
      </c>
      <c r="AM12" s="5">
        <v>0</v>
      </c>
      <c r="AN12" s="5">
        <v>0</v>
      </c>
      <c r="AO12" s="8">
        <f aca="true" t="shared" si="0" ref="AO12:AO29">SUM(K12:AN12)</f>
        <v>11</v>
      </c>
      <c r="AP12" s="37">
        <f aca="true" t="shared" si="1" ref="AP12:AP29">6*AO12/40</f>
        <v>1.65</v>
      </c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</row>
    <row r="13" spans="1:56" s="5" customFormat="1" ht="26.25">
      <c r="A13" s="77">
        <v>3</v>
      </c>
      <c r="B13" s="8" t="s">
        <v>258</v>
      </c>
      <c r="C13" s="47">
        <v>1490730231</v>
      </c>
      <c r="D13" s="8">
        <v>1</v>
      </c>
      <c r="E13" s="5">
        <v>3</v>
      </c>
      <c r="F13" s="48">
        <v>1490700061082</v>
      </c>
      <c r="G13" s="50" t="s">
        <v>304</v>
      </c>
      <c r="H13" s="54">
        <v>1</v>
      </c>
      <c r="I13" s="32">
        <v>99</v>
      </c>
      <c r="K13" s="7">
        <v>1</v>
      </c>
      <c r="L13" s="7">
        <v>0</v>
      </c>
      <c r="M13" s="7">
        <v>1</v>
      </c>
      <c r="N13" s="7">
        <v>0</v>
      </c>
      <c r="O13" s="7">
        <v>0</v>
      </c>
      <c r="P13" s="7">
        <v>1</v>
      </c>
      <c r="Q13" s="7">
        <v>1</v>
      </c>
      <c r="R13" s="7">
        <v>0</v>
      </c>
      <c r="S13" s="7">
        <v>0</v>
      </c>
      <c r="T13" s="7">
        <v>1</v>
      </c>
      <c r="U13" s="7">
        <v>0</v>
      </c>
      <c r="V13" s="7">
        <v>0</v>
      </c>
      <c r="W13" s="7">
        <v>1</v>
      </c>
      <c r="X13" s="7">
        <v>1</v>
      </c>
      <c r="Y13" s="7">
        <v>1</v>
      </c>
      <c r="Z13" s="7">
        <v>0</v>
      </c>
      <c r="AA13" s="7">
        <v>1</v>
      </c>
      <c r="AB13" s="7">
        <v>0</v>
      </c>
      <c r="AC13" s="7">
        <v>1</v>
      </c>
      <c r="AD13" s="7">
        <v>1</v>
      </c>
      <c r="AE13" s="5">
        <v>0</v>
      </c>
      <c r="AF13" s="5">
        <v>1</v>
      </c>
      <c r="AG13" s="5">
        <v>1</v>
      </c>
      <c r="AH13" s="5">
        <v>1</v>
      </c>
      <c r="AI13" s="5">
        <v>1</v>
      </c>
      <c r="AJ13" s="5">
        <v>2</v>
      </c>
      <c r="AK13" s="5">
        <v>0</v>
      </c>
      <c r="AL13" s="5">
        <v>2</v>
      </c>
      <c r="AM13" s="5">
        <v>1</v>
      </c>
      <c r="AN13" s="5">
        <v>0</v>
      </c>
      <c r="AO13" s="8">
        <f t="shared" si="0"/>
        <v>20</v>
      </c>
      <c r="AP13" s="37">
        <f t="shared" si="1"/>
        <v>3</v>
      </c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</row>
    <row r="14" spans="1:56" s="5" customFormat="1" ht="26.25">
      <c r="A14" s="8">
        <v>4</v>
      </c>
      <c r="B14" s="8" t="s">
        <v>258</v>
      </c>
      <c r="C14" s="47">
        <v>1490730231</v>
      </c>
      <c r="D14" s="8">
        <v>1</v>
      </c>
      <c r="E14" s="8">
        <v>4</v>
      </c>
      <c r="F14" s="49">
        <v>1499900354031</v>
      </c>
      <c r="G14" s="51" t="s">
        <v>305</v>
      </c>
      <c r="H14" s="53">
        <v>2</v>
      </c>
      <c r="I14" s="32">
        <v>99</v>
      </c>
      <c r="K14" s="7">
        <v>0</v>
      </c>
      <c r="L14" s="7">
        <v>0</v>
      </c>
      <c r="M14" s="7">
        <v>1</v>
      </c>
      <c r="N14" s="7">
        <v>0</v>
      </c>
      <c r="O14" s="7">
        <v>0</v>
      </c>
      <c r="P14" s="7">
        <v>0</v>
      </c>
      <c r="Q14" s="7">
        <v>1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1</v>
      </c>
      <c r="X14" s="7">
        <v>0</v>
      </c>
      <c r="Y14" s="7">
        <v>0</v>
      </c>
      <c r="Z14" s="7">
        <v>1</v>
      </c>
      <c r="AA14" s="7">
        <v>0</v>
      </c>
      <c r="AB14" s="7">
        <v>1</v>
      </c>
      <c r="AC14" s="7">
        <v>0</v>
      </c>
      <c r="AD14" s="7">
        <v>1</v>
      </c>
      <c r="AE14" s="5">
        <v>1</v>
      </c>
      <c r="AF14" s="5">
        <v>0</v>
      </c>
      <c r="AG14" s="5">
        <v>0</v>
      </c>
      <c r="AH14" s="5">
        <v>0</v>
      </c>
      <c r="AI14" s="5">
        <v>0</v>
      </c>
      <c r="AJ14" s="5">
        <v>3</v>
      </c>
      <c r="AK14" s="5">
        <v>0</v>
      </c>
      <c r="AL14" s="5">
        <v>2</v>
      </c>
      <c r="AM14" s="5">
        <v>0</v>
      </c>
      <c r="AN14" s="5">
        <v>0</v>
      </c>
      <c r="AO14" s="8">
        <f t="shared" si="0"/>
        <v>12</v>
      </c>
      <c r="AP14" s="37">
        <f t="shared" si="1"/>
        <v>1.8</v>
      </c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</row>
    <row r="15" spans="1:56" s="5" customFormat="1" ht="26.25">
      <c r="A15" s="77">
        <v>5</v>
      </c>
      <c r="B15" s="8" t="s">
        <v>258</v>
      </c>
      <c r="C15" s="47">
        <v>1490730231</v>
      </c>
      <c r="D15" s="8">
        <v>1</v>
      </c>
      <c r="E15" s="5">
        <v>5</v>
      </c>
      <c r="F15" s="48">
        <v>1490700061309</v>
      </c>
      <c r="G15" s="50" t="s">
        <v>320</v>
      </c>
      <c r="H15" s="54">
        <v>2</v>
      </c>
      <c r="I15" s="32">
        <v>99</v>
      </c>
      <c r="K15" s="7">
        <v>0</v>
      </c>
      <c r="L15" s="7">
        <v>0</v>
      </c>
      <c r="M15" s="7">
        <v>0</v>
      </c>
      <c r="N15" s="7">
        <v>1</v>
      </c>
      <c r="O15" s="7">
        <v>1</v>
      </c>
      <c r="P15" s="7">
        <v>0</v>
      </c>
      <c r="Q15" s="7">
        <v>1</v>
      </c>
      <c r="R15" s="7">
        <v>0</v>
      </c>
      <c r="S15" s="7">
        <v>0</v>
      </c>
      <c r="T15" s="7">
        <v>1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1</v>
      </c>
      <c r="AA15" s="7">
        <v>0</v>
      </c>
      <c r="AB15" s="7">
        <v>0</v>
      </c>
      <c r="AC15" s="7">
        <v>0</v>
      </c>
      <c r="AD15" s="7">
        <v>0</v>
      </c>
      <c r="AE15" s="5">
        <v>1</v>
      </c>
      <c r="AF15" s="5">
        <v>0</v>
      </c>
      <c r="AG15" s="5">
        <v>0</v>
      </c>
      <c r="AH15" s="5">
        <v>0</v>
      </c>
      <c r="AI15" s="5">
        <v>4</v>
      </c>
      <c r="AJ15" s="5">
        <v>2</v>
      </c>
      <c r="AK15" s="5">
        <v>0</v>
      </c>
      <c r="AL15" s="5">
        <v>2</v>
      </c>
      <c r="AM15" s="5">
        <v>0</v>
      </c>
      <c r="AN15" s="5">
        <v>0</v>
      </c>
      <c r="AO15" s="8">
        <f t="shared" si="0"/>
        <v>14</v>
      </c>
      <c r="AP15" s="37">
        <f t="shared" si="1"/>
        <v>2.1</v>
      </c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</row>
    <row r="16" spans="1:56" s="5" customFormat="1" ht="26.25">
      <c r="A16" s="77">
        <v>6</v>
      </c>
      <c r="B16" s="8" t="s">
        <v>258</v>
      </c>
      <c r="C16" s="47">
        <v>1490730231</v>
      </c>
      <c r="D16" s="8">
        <v>1</v>
      </c>
      <c r="E16" s="5">
        <v>6</v>
      </c>
      <c r="F16" s="49">
        <v>1490700061317</v>
      </c>
      <c r="G16" s="51" t="s">
        <v>306</v>
      </c>
      <c r="H16" s="53">
        <v>2</v>
      </c>
      <c r="I16" s="32">
        <v>99</v>
      </c>
      <c r="K16" s="7">
        <v>1</v>
      </c>
      <c r="L16" s="7">
        <v>0</v>
      </c>
      <c r="M16" s="7">
        <v>0</v>
      </c>
      <c r="N16" s="7">
        <v>1</v>
      </c>
      <c r="O16" s="7">
        <v>1</v>
      </c>
      <c r="P16" s="7">
        <v>1</v>
      </c>
      <c r="Q16" s="7">
        <v>1</v>
      </c>
      <c r="R16" s="7">
        <v>1</v>
      </c>
      <c r="S16" s="7">
        <v>1</v>
      </c>
      <c r="T16" s="7">
        <v>0</v>
      </c>
      <c r="U16" s="7">
        <v>1</v>
      </c>
      <c r="V16" s="7">
        <v>0</v>
      </c>
      <c r="W16" s="7">
        <v>0</v>
      </c>
      <c r="X16" s="7">
        <v>1</v>
      </c>
      <c r="Y16" s="7">
        <v>1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5">
        <v>0</v>
      </c>
      <c r="AF16" s="5">
        <v>1</v>
      </c>
      <c r="AG16" s="5">
        <v>1</v>
      </c>
      <c r="AH16" s="5">
        <v>0</v>
      </c>
      <c r="AI16" s="5">
        <v>1</v>
      </c>
      <c r="AJ16" s="5">
        <v>2</v>
      </c>
      <c r="AK16" s="5">
        <v>0</v>
      </c>
      <c r="AL16" s="5">
        <v>2</v>
      </c>
      <c r="AM16" s="5">
        <v>0</v>
      </c>
      <c r="AN16" s="5">
        <v>0</v>
      </c>
      <c r="AO16" s="8">
        <f t="shared" si="0"/>
        <v>17</v>
      </c>
      <c r="AP16" s="37">
        <f t="shared" si="1"/>
        <v>2.55</v>
      </c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</row>
    <row r="17" spans="1:56" s="5" customFormat="1" ht="26.25">
      <c r="A17" s="8">
        <v>7</v>
      </c>
      <c r="B17" s="8" t="s">
        <v>258</v>
      </c>
      <c r="C17" s="47">
        <v>1490730231</v>
      </c>
      <c r="D17" s="8">
        <v>1</v>
      </c>
      <c r="E17" s="8">
        <v>7</v>
      </c>
      <c r="F17" s="48">
        <v>1209702036379</v>
      </c>
      <c r="G17" s="50" t="s">
        <v>307</v>
      </c>
      <c r="H17" s="54">
        <v>2</v>
      </c>
      <c r="I17" s="32">
        <v>99</v>
      </c>
      <c r="K17" s="7">
        <v>1</v>
      </c>
      <c r="L17" s="7">
        <v>1</v>
      </c>
      <c r="M17" s="7">
        <v>1</v>
      </c>
      <c r="N17" s="7">
        <v>0</v>
      </c>
      <c r="O17" s="7">
        <v>0</v>
      </c>
      <c r="P17" s="7">
        <v>1</v>
      </c>
      <c r="Q17" s="7">
        <v>0</v>
      </c>
      <c r="R17" s="7">
        <v>1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1</v>
      </c>
      <c r="AB17" s="7">
        <v>0</v>
      </c>
      <c r="AC17" s="7">
        <v>1</v>
      </c>
      <c r="AD17" s="7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2</v>
      </c>
      <c r="AM17" s="5">
        <v>2</v>
      </c>
      <c r="AN17" s="5">
        <v>1</v>
      </c>
      <c r="AO17" s="8">
        <f t="shared" si="0"/>
        <v>12</v>
      </c>
      <c r="AP17" s="37">
        <f t="shared" si="1"/>
        <v>1.8</v>
      </c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</row>
    <row r="18" spans="1:56" s="5" customFormat="1" ht="26.25">
      <c r="A18" s="77">
        <v>8</v>
      </c>
      <c r="B18" s="8" t="s">
        <v>258</v>
      </c>
      <c r="C18" s="47">
        <v>1490730231</v>
      </c>
      <c r="D18" s="8">
        <v>1</v>
      </c>
      <c r="E18" s="5">
        <v>8</v>
      </c>
      <c r="F18" s="49">
        <v>1103703353195</v>
      </c>
      <c r="G18" s="51" t="s">
        <v>308</v>
      </c>
      <c r="H18" s="53">
        <v>1</v>
      </c>
      <c r="I18" s="32">
        <v>99</v>
      </c>
      <c r="K18" s="7">
        <v>1</v>
      </c>
      <c r="L18" s="7">
        <v>1</v>
      </c>
      <c r="M18" s="7">
        <v>1</v>
      </c>
      <c r="N18" s="7">
        <v>0</v>
      </c>
      <c r="O18" s="7">
        <v>0</v>
      </c>
      <c r="P18" s="7">
        <v>1</v>
      </c>
      <c r="Q18" s="7">
        <v>0</v>
      </c>
      <c r="R18" s="7">
        <v>1</v>
      </c>
      <c r="S18" s="7">
        <v>0</v>
      </c>
      <c r="T18" s="7">
        <v>1</v>
      </c>
      <c r="U18" s="7">
        <v>0</v>
      </c>
      <c r="V18" s="7">
        <v>0</v>
      </c>
      <c r="W18" s="7">
        <v>0</v>
      </c>
      <c r="X18" s="7">
        <v>1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5">
        <v>1</v>
      </c>
      <c r="AF18" s="5">
        <v>1</v>
      </c>
      <c r="AG18" s="5">
        <v>0</v>
      </c>
      <c r="AH18" s="5">
        <v>0</v>
      </c>
      <c r="AI18" s="5">
        <v>0</v>
      </c>
      <c r="AJ18" s="5">
        <v>3</v>
      </c>
      <c r="AK18" s="5">
        <v>0</v>
      </c>
      <c r="AL18" s="5">
        <v>0</v>
      </c>
      <c r="AM18" s="5">
        <v>0</v>
      </c>
      <c r="AN18" s="5">
        <v>0</v>
      </c>
      <c r="AO18" s="8">
        <f t="shared" si="0"/>
        <v>12</v>
      </c>
      <c r="AP18" s="37">
        <f t="shared" si="1"/>
        <v>1.8</v>
      </c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</row>
    <row r="19" spans="1:56" s="5" customFormat="1" ht="26.25">
      <c r="A19" s="77">
        <v>9</v>
      </c>
      <c r="B19" s="8" t="s">
        <v>258</v>
      </c>
      <c r="C19" s="47">
        <v>1490730231</v>
      </c>
      <c r="D19" s="8">
        <v>1</v>
      </c>
      <c r="E19" s="5">
        <v>9</v>
      </c>
      <c r="F19" s="48">
        <v>1499900331235</v>
      </c>
      <c r="G19" s="50" t="s">
        <v>309</v>
      </c>
      <c r="H19" s="54">
        <v>2</v>
      </c>
      <c r="I19" s="32">
        <v>99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1</v>
      </c>
      <c r="Q19" s="7">
        <v>0</v>
      </c>
      <c r="R19" s="7">
        <v>0</v>
      </c>
      <c r="S19" s="7">
        <v>0</v>
      </c>
      <c r="T19" s="7">
        <v>0</v>
      </c>
      <c r="U19" s="7">
        <v>1</v>
      </c>
      <c r="V19" s="7">
        <v>0</v>
      </c>
      <c r="W19" s="7">
        <v>0</v>
      </c>
      <c r="X19" s="7">
        <v>0</v>
      </c>
      <c r="Y19" s="7">
        <v>0</v>
      </c>
      <c r="Z19" s="7">
        <v>1</v>
      </c>
      <c r="AA19" s="7">
        <v>1</v>
      </c>
      <c r="AB19" s="7">
        <v>0</v>
      </c>
      <c r="AC19" s="7">
        <v>0</v>
      </c>
      <c r="AD19" s="7">
        <v>0</v>
      </c>
      <c r="AE19" s="5">
        <v>0</v>
      </c>
      <c r="AF19" s="5">
        <v>0</v>
      </c>
      <c r="AG19" s="5">
        <v>0</v>
      </c>
      <c r="AH19" s="5">
        <v>0</v>
      </c>
      <c r="AI19" s="5">
        <v>1</v>
      </c>
      <c r="AJ19" s="5">
        <v>3</v>
      </c>
      <c r="AK19" s="5">
        <v>0</v>
      </c>
      <c r="AL19" s="5">
        <v>2</v>
      </c>
      <c r="AM19" s="5">
        <v>0</v>
      </c>
      <c r="AN19" s="5">
        <v>0</v>
      </c>
      <c r="AO19" s="8">
        <f t="shared" si="0"/>
        <v>10</v>
      </c>
      <c r="AP19" s="37">
        <f t="shared" si="1"/>
        <v>1.5</v>
      </c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</row>
    <row r="20" spans="1:56" s="5" customFormat="1" ht="26.25">
      <c r="A20" s="8">
        <v>10</v>
      </c>
      <c r="B20" s="8" t="s">
        <v>258</v>
      </c>
      <c r="C20" s="47">
        <v>1490730231</v>
      </c>
      <c r="D20" s="8">
        <v>1</v>
      </c>
      <c r="E20" s="8">
        <v>10</v>
      </c>
      <c r="F20" s="49">
        <v>1139600153644</v>
      </c>
      <c r="G20" s="51" t="s">
        <v>310</v>
      </c>
      <c r="H20" s="53">
        <v>1</v>
      </c>
      <c r="I20" s="32">
        <v>99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1</v>
      </c>
      <c r="T20" s="7">
        <v>1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1</v>
      </c>
      <c r="AD20" s="7">
        <v>0</v>
      </c>
      <c r="AE20" s="5">
        <v>0</v>
      </c>
      <c r="AF20" s="5">
        <v>0</v>
      </c>
      <c r="AG20" s="5">
        <v>0</v>
      </c>
      <c r="AH20" s="5">
        <v>0</v>
      </c>
      <c r="AI20" s="5">
        <v>2</v>
      </c>
      <c r="AJ20" s="5">
        <v>2</v>
      </c>
      <c r="AK20" s="5">
        <v>0</v>
      </c>
      <c r="AL20" s="5">
        <v>2</v>
      </c>
      <c r="AM20" s="5">
        <v>0</v>
      </c>
      <c r="AN20" s="5">
        <v>0</v>
      </c>
      <c r="AO20" s="8">
        <f t="shared" si="0"/>
        <v>9</v>
      </c>
      <c r="AP20" s="37">
        <f t="shared" si="1"/>
        <v>1.35</v>
      </c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</row>
    <row r="21" spans="1:56" s="5" customFormat="1" ht="26.25">
      <c r="A21" s="77">
        <v>11</v>
      </c>
      <c r="B21" s="8" t="s">
        <v>258</v>
      </c>
      <c r="C21" s="47">
        <v>1490730231</v>
      </c>
      <c r="D21" s="8">
        <v>1</v>
      </c>
      <c r="E21" s="5">
        <v>11</v>
      </c>
      <c r="F21" s="48">
        <v>1490700060001</v>
      </c>
      <c r="G21" s="50" t="s">
        <v>311</v>
      </c>
      <c r="H21" s="54">
        <v>1</v>
      </c>
      <c r="I21" s="32">
        <v>99</v>
      </c>
      <c r="K21" s="7">
        <v>0</v>
      </c>
      <c r="L21" s="7">
        <v>1</v>
      </c>
      <c r="M21" s="7">
        <v>1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1</v>
      </c>
      <c r="U21" s="7">
        <v>0</v>
      </c>
      <c r="V21" s="7">
        <v>1</v>
      </c>
      <c r="W21" s="7">
        <v>0</v>
      </c>
      <c r="X21" s="7">
        <v>0</v>
      </c>
      <c r="Y21" s="7">
        <v>0</v>
      </c>
      <c r="Z21" s="7">
        <v>0</v>
      </c>
      <c r="AA21" s="7">
        <v>1</v>
      </c>
      <c r="AB21" s="7">
        <v>0</v>
      </c>
      <c r="AC21" s="7">
        <v>1</v>
      </c>
      <c r="AD21" s="7">
        <v>0</v>
      </c>
      <c r="AE21" s="5">
        <v>0</v>
      </c>
      <c r="AF21" s="5">
        <v>0</v>
      </c>
      <c r="AG21" s="5">
        <v>1</v>
      </c>
      <c r="AH21" s="5">
        <v>0</v>
      </c>
      <c r="AI21" s="5">
        <v>1</v>
      </c>
      <c r="AJ21" s="5">
        <v>2</v>
      </c>
      <c r="AK21" s="5">
        <v>0</v>
      </c>
      <c r="AL21" s="5">
        <v>0</v>
      </c>
      <c r="AM21" s="5">
        <v>0</v>
      </c>
      <c r="AN21" s="5">
        <v>0</v>
      </c>
      <c r="AO21" s="8">
        <f t="shared" si="0"/>
        <v>10</v>
      </c>
      <c r="AP21" s="37">
        <f t="shared" si="1"/>
        <v>1.5</v>
      </c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</row>
    <row r="22" spans="1:56" s="5" customFormat="1" ht="26.25">
      <c r="A22" s="77">
        <v>12</v>
      </c>
      <c r="B22" s="8" t="s">
        <v>258</v>
      </c>
      <c r="C22" s="47">
        <v>1490730231</v>
      </c>
      <c r="D22" s="8">
        <v>1</v>
      </c>
      <c r="E22" s="5">
        <v>12</v>
      </c>
      <c r="F22" s="49">
        <v>1490700061392</v>
      </c>
      <c r="G22" s="51" t="s">
        <v>312</v>
      </c>
      <c r="H22" s="53">
        <v>1</v>
      </c>
      <c r="I22" s="32">
        <v>99</v>
      </c>
      <c r="K22" s="7">
        <v>1</v>
      </c>
      <c r="L22" s="7">
        <v>1</v>
      </c>
      <c r="M22" s="7">
        <v>1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1</v>
      </c>
      <c r="U22" s="7">
        <v>0</v>
      </c>
      <c r="V22" s="7">
        <v>1</v>
      </c>
      <c r="W22" s="7">
        <v>0</v>
      </c>
      <c r="X22" s="7">
        <v>0</v>
      </c>
      <c r="Y22" s="7">
        <v>0</v>
      </c>
      <c r="Z22" s="7">
        <v>0</v>
      </c>
      <c r="AA22" s="7">
        <v>1</v>
      </c>
      <c r="AB22" s="7">
        <v>1</v>
      </c>
      <c r="AC22" s="7">
        <v>0</v>
      </c>
      <c r="AD22" s="7">
        <v>1</v>
      </c>
      <c r="AE22" s="5">
        <v>0</v>
      </c>
      <c r="AF22" s="5">
        <v>0</v>
      </c>
      <c r="AG22" s="5">
        <v>0</v>
      </c>
      <c r="AH22" s="5">
        <v>0</v>
      </c>
      <c r="AI22" s="5">
        <v>3</v>
      </c>
      <c r="AJ22" s="5">
        <v>3</v>
      </c>
      <c r="AK22" s="5">
        <v>1</v>
      </c>
      <c r="AL22" s="5">
        <v>0</v>
      </c>
      <c r="AM22" s="5">
        <v>0</v>
      </c>
      <c r="AN22" s="5">
        <v>0</v>
      </c>
      <c r="AO22" s="8">
        <f t="shared" si="0"/>
        <v>15</v>
      </c>
      <c r="AP22" s="37">
        <f t="shared" si="1"/>
        <v>2.25</v>
      </c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</row>
    <row r="23" spans="1:56" s="5" customFormat="1" ht="26.25">
      <c r="A23" s="8">
        <v>13</v>
      </c>
      <c r="B23" s="8" t="s">
        <v>258</v>
      </c>
      <c r="C23" s="47">
        <v>1490730231</v>
      </c>
      <c r="D23" s="8">
        <v>1</v>
      </c>
      <c r="E23" s="8">
        <v>13</v>
      </c>
      <c r="F23" s="48">
        <v>1490700060744</v>
      </c>
      <c r="G23" s="50" t="s">
        <v>313</v>
      </c>
      <c r="H23" s="54">
        <v>1</v>
      </c>
      <c r="I23" s="32">
        <v>99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1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1</v>
      </c>
      <c r="AB23" s="7">
        <v>0</v>
      </c>
      <c r="AC23" s="7">
        <v>1</v>
      </c>
      <c r="AD23" s="7">
        <v>1</v>
      </c>
      <c r="AE23" s="5">
        <v>0</v>
      </c>
      <c r="AF23" s="5">
        <v>0</v>
      </c>
      <c r="AG23" s="5">
        <v>0</v>
      </c>
      <c r="AH23" s="5">
        <v>0</v>
      </c>
      <c r="AI23" s="5">
        <v>3</v>
      </c>
      <c r="AJ23" s="5">
        <v>1</v>
      </c>
      <c r="AK23" s="5">
        <v>0</v>
      </c>
      <c r="AL23" s="5">
        <v>0</v>
      </c>
      <c r="AM23" s="5">
        <v>0</v>
      </c>
      <c r="AN23" s="5">
        <v>0</v>
      </c>
      <c r="AO23" s="8">
        <f t="shared" si="0"/>
        <v>8</v>
      </c>
      <c r="AP23" s="37">
        <f t="shared" si="1"/>
        <v>1.2</v>
      </c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</row>
    <row r="24" spans="1:56" s="5" customFormat="1" ht="26.25">
      <c r="A24" s="77">
        <v>14</v>
      </c>
      <c r="B24" s="8" t="s">
        <v>258</v>
      </c>
      <c r="C24" s="47">
        <v>1490730231</v>
      </c>
      <c r="D24" s="8">
        <v>1</v>
      </c>
      <c r="E24" s="5">
        <v>14</v>
      </c>
      <c r="F24" s="49">
        <v>1200601339955</v>
      </c>
      <c r="G24" s="51" t="s">
        <v>314</v>
      </c>
      <c r="H24" s="53">
        <v>1</v>
      </c>
      <c r="I24" s="32">
        <v>99</v>
      </c>
      <c r="K24" s="7">
        <v>0</v>
      </c>
      <c r="L24" s="7">
        <v>1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1</v>
      </c>
      <c r="S24" s="7">
        <v>0</v>
      </c>
      <c r="T24" s="7">
        <v>0</v>
      </c>
      <c r="U24" s="7">
        <v>0</v>
      </c>
      <c r="V24" s="7">
        <v>1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1</v>
      </c>
      <c r="AC24" s="7">
        <v>0</v>
      </c>
      <c r="AD24" s="7">
        <v>0</v>
      </c>
      <c r="AE24" s="5">
        <v>0</v>
      </c>
      <c r="AF24" s="5">
        <v>0</v>
      </c>
      <c r="AG24" s="5">
        <v>1</v>
      </c>
      <c r="AH24" s="5">
        <v>1</v>
      </c>
      <c r="AI24" s="5">
        <v>0</v>
      </c>
      <c r="AJ24" s="5">
        <v>1</v>
      </c>
      <c r="AK24" s="5">
        <v>0</v>
      </c>
      <c r="AL24" s="5">
        <v>1</v>
      </c>
      <c r="AM24" s="5">
        <v>0</v>
      </c>
      <c r="AN24" s="5">
        <v>0</v>
      </c>
      <c r="AO24" s="8">
        <f t="shared" si="0"/>
        <v>8</v>
      </c>
      <c r="AP24" s="37">
        <f t="shared" si="1"/>
        <v>1.2</v>
      </c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</row>
    <row r="25" spans="1:56" s="5" customFormat="1" ht="26.25">
      <c r="A25" s="77">
        <v>15</v>
      </c>
      <c r="B25" s="8" t="s">
        <v>258</v>
      </c>
      <c r="C25" s="47">
        <v>1490730231</v>
      </c>
      <c r="D25" s="8">
        <v>1</v>
      </c>
      <c r="E25" s="5">
        <v>15</v>
      </c>
      <c r="F25" s="48">
        <v>1490700059321</v>
      </c>
      <c r="G25" s="50" t="s">
        <v>315</v>
      </c>
      <c r="H25" s="54">
        <v>1</v>
      </c>
      <c r="I25" s="32">
        <v>99</v>
      </c>
      <c r="K25" s="7">
        <v>1</v>
      </c>
      <c r="L25" s="7">
        <v>0</v>
      </c>
      <c r="M25" s="7">
        <v>1</v>
      </c>
      <c r="N25" s="7">
        <v>1</v>
      </c>
      <c r="O25" s="7">
        <v>1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1</v>
      </c>
      <c r="V25" s="7">
        <v>1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5">
        <v>0</v>
      </c>
      <c r="AF25" s="5">
        <v>0</v>
      </c>
      <c r="AG25" s="5">
        <v>1</v>
      </c>
      <c r="AH25" s="5">
        <v>1</v>
      </c>
      <c r="AI25" s="5">
        <v>1</v>
      </c>
      <c r="AJ25" s="5">
        <v>2</v>
      </c>
      <c r="AK25" s="5">
        <v>1</v>
      </c>
      <c r="AL25" s="5">
        <v>0</v>
      </c>
      <c r="AM25" s="5">
        <v>0</v>
      </c>
      <c r="AN25" s="5">
        <v>0</v>
      </c>
      <c r="AO25" s="8">
        <f t="shared" si="0"/>
        <v>12</v>
      </c>
      <c r="AP25" s="37">
        <f t="shared" si="1"/>
        <v>1.8</v>
      </c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</row>
    <row r="26" spans="1:56" s="5" customFormat="1" ht="26.25">
      <c r="A26" s="8">
        <v>16</v>
      </c>
      <c r="B26" s="8" t="s">
        <v>258</v>
      </c>
      <c r="C26" s="47">
        <v>1490730231</v>
      </c>
      <c r="D26" s="8">
        <v>1</v>
      </c>
      <c r="E26" s="8">
        <v>16</v>
      </c>
      <c r="F26" s="49">
        <v>1490300114944</v>
      </c>
      <c r="G26" s="51" t="s">
        <v>316</v>
      </c>
      <c r="H26" s="53">
        <v>2</v>
      </c>
      <c r="I26" s="32">
        <v>99</v>
      </c>
      <c r="K26" s="7">
        <v>0</v>
      </c>
      <c r="L26" s="7">
        <v>1</v>
      </c>
      <c r="M26" s="7">
        <v>1</v>
      </c>
      <c r="N26" s="7">
        <v>0</v>
      </c>
      <c r="O26" s="7">
        <v>0</v>
      </c>
      <c r="P26" s="7">
        <v>1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1</v>
      </c>
      <c r="AE26" s="5">
        <v>0</v>
      </c>
      <c r="AF26" s="5">
        <v>0</v>
      </c>
      <c r="AG26" s="5">
        <v>0</v>
      </c>
      <c r="AH26" s="5">
        <v>0</v>
      </c>
      <c r="AI26" s="5">
        <v>2</v>
      </c>
      <c r="AJ26" s="5">
        <v>2</v>
      </c>
      <c r="AK26" s="5">
        <v>0</v>
      </c>
      <c r="AL26" s="5">
        <v>2</v>
      </c>
      <c r="AM26" s="5">
        <v>0</v>
      </c>
      <c r="AN26" s="5">
        <v>0</v>
      </c>
      <c r="AO26" s="8">
        <f t="shared" si="0"/>
        <v>10</v>
      </c>
      <c r="AP26" s="37">
        <f t="shared" si="1"/>
        <v>1.5</v>
      </c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</row>
    <row r="27" spans="1:56" s="5" customFormat="1" ht="26.25">
      <c r="A27" s="77">
        <v>17</v>
      </c>
      <c r="B27" s="8" t="s">
        <v>258</v>
      </c>
      <c r="C27" s="47">
        <v>1490730231</v>
      </c>
      <c r="D27" s="8">
        <v>1</v>
      </c>
      <c r="E27" s="5">
        <v>17</v>
      </c>
      <c r="F27" s="48">
        <v>1490700061074</v>
      </c>
      <c r="G27" s="50" t="s">
        <v>317</v>
      </c>
      <c r="H27" s="54">
        <v>2</v>
      </c>
      <c r="I27" s="32">
        <v>99</v>
      </c>
      <c r="K27" s="7">
        <v>1</v>
      </c>
      <c r="L27" s="7">
        <v>1</v>
      </c>
      <c r="M27" s="7">
        <v>1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1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1</v>
      </c>
      <c r="AB27" s="7">
        <v>0</v>
      </c>
      <c r="AC27" s="7">
        <v>0</v>
      </c>
      <c r="AD27" s="7">
        <v>0</v>
      </c>
      <c r="AE27" s="5">
        <v>0</v>
      </c>
      <c r="AF27" s="5">
        <v>1</v>
      </c>
      <c r="AG27" s="5">
        <v>0</v>
      </c>
      <c r="AH27" s="5">
        <v>0</v>
      </c>
      <c r="AI27" s="5">
        <v>2</v>
      </c>
      <c r="AJ27" s="5">
        <v>4</v>
      </c>
      <c r="AK27" s="5">
        <v>1</v>
      </c>
      <c r="AL27" s="5">
        <v>2</v>
      </c>
      <c r="AM27" s="5">
        <v>0</v>
      </c>
      <c r="AN27" s="5">
        <v>0</v>
      </c>
      <c r="AO27" s="8">
        <f t="shared" si="0"/>
        <v>15</v>
      </c>
      <c r="AP27" s="37">
        <f t="shared" si="1"/>
        <v>2.25</v>
      </c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</row>
    <row r="28" spans="1:56" s="5" customFormat="1" ht="26.25">
      <c r="A28" s="77">
        <v>18</v>
      </c>
      <c r="B28" s="8" t="s">
        <v>258</v>
      </c>
      <c r="C28" s="47">
        <v>1490730231</v>
      </c>
      <c r="D28" s="8">
        <v>1</v>
      </c>
      <c r="E28" s="5">
        <v>18</v>
      </c>
      <c r="F28" s="49">
        <v>1309902933021</v>
      </c>
      <c r="G28" s="51" t="s">
        <v>318</v>
      </c>
      <c r="H28" s="53">
        <v>2</v>
      </c>
      <c r="I28" s="32">
        <v>99</v>
      </c>
      <c r="K28" s="7">
        <v>0</v>
      </c>
      <c r="L28" s="7">
        <v>0</v>
      </c>
      <c r="M28" s="7">
        <v>0</v>
      </c>
      <c r="N28" s="7">
        <v>1</v>
      </c>
      <c r="O28" s="7">
        <v>0</v>
      </c>
      <c r="P28" s="7">
        <v>0</v>
      </c>
      <c r="Q28" s="7">
        <v>1</v>
      </c>
      <c r="R28" s="7">
        <v>0</v>
      </c>
      <c r="S28" s="7">
        <v>0</v>
      </c>
      <c r="T28" s="7">
        <v>0</v>
      </c>
      <c r="U28" s="7">
        <v>1</v>
      </c>
      <c r="V28" s="7">
        <v>0</v>
      </c>
      <c r="W28" s="7">
        <v>0</v>
      </c>
      <c r="X28" s="7">
        <v>0</v>
      </c>
      <c r="Y28" s="7">
        <v>0</v>
      </c>
      <c r="Z28" s="7">
        <v>1</v>
      </c>
      <c r="AA28" s="7">
        <v>0</v>
      </c>
      <c r="AB28" s="7">
        <v>1</v>
      </c>
      <c r="AC28" s="7">
        <v>0</v>
      </c>
      <c r="AD28" s="7">
        <v>0</v>
      </c>
      <c r="AE28" s="5">
        <v>0</v>
      </c>
      <c r="AF28" s="5">
        <v>1</v>
      </c>
      <c r="AG28" s="5">
        <v>0</v>
      </c>
      <c r="AH28" s="5">
        <v>0</v>
      </c>
      <c r="AI28" s="5">
        <v>4</v>
      </c>
      <c r="AJ28" s="5">
        <v>3</v>
      </c>
      <c r="AK28" s="5">
        <v>0</v>
      </c>
      <c r="AL28" s="5">
        <v>2</v>
      </c>
      <c r="AM28" s="5">
        <v>0</v>
      </c>
      <c r="AN28" s="5">
        <v>0</v>
      </c>
      <c r="AO28" s="8">
        <f t="shared" si="0"/>
        <v>15</v>
      </c>
      <c r="AP28" s="37">
        <f t="shared" si="1"/>
        <v>2.25</v>
      </c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</row>
    <row r="29" spans="1:56" s="5" customFormat="1" ht="26.25">
      <c r="A29" s="8">
        <v>19</v>
      </c>
      <c r="B29" s="8" t="s">
        <v>258</v>
      </c>
      <c r="C29" s="47">
        <v>1490730231</v>
      </c>
      <c r="D29" s="8">
        <v>1</v>
      </c>
      <c r="E29" s="8">
        <v>19</v>
      </c>
      <c r="F29" s="48">
        <v>1490700061040</v>
      </c>
      <c r="G29" s="51" t="s">
        <v>319</v>
      </c>
      <c r="H29" s="53">
        <v>1</v>
      </c>
      <c r="I29" s="32">
        <v>99</v>
      </c>
      <c r="K29" s="7">
        <v>0</v>
      </c>
      <c r="L29" s="7">
        <v>1</v>
      </c>
      <c r="M29" s="7">
        <v>0</v>
      </c>
      <c r="N29" s="7">
        <v>1</v>
      </c>
      <c r="O29" s="7">
        <v>0</v>
      </c>
      <c r="P29" s="7">
        <v>0</v>
      </c>
      <c r="Q29" s="7">
        <v>1</v>
      </c>
      <c r="R29" s="7">
        <v>0</v>
      </c>
      <c r="S29" s="7">
        <v>0</v>
      </c>
      <c r="T29" s="7">
        <v>0</v>
      </c>
      <c r="U29" s="7">
        <v>1</v>
      </c>
      <c r="V29" s="7">
        <v>0</v>
      </c>
      <c r="W29" s="7">
        <v>1</v>
      </c>
      <c r="X29" s="7">
        <v>0</v>
      </c>
      <c r="Y29" s="7">
        <v>0</v>
      </c>
      <c r="Z29" s="7">
        <v>1</v>
      </c>
      <c r="AA29" s="7">
        <v>0</v>
      </c>
      <c r="AB29" s="7">
        <v>0</v>
      </c>
      <c r="AC29" s="7">
        <v>1</v>
      </c>
      <c r="AD29" s="7">
        <v>0</v>
      </c>
      <c r="AE29" s="5">
        <v>0</v>
      </c>
      <c r="AF29" s="5">
        <v>0</v>
      </c>
      <c r="AG29" s="5">
        <v>0</v>
      </c>
      <c r="AH29" s="5">
        <v>0</v>
      </c>
      <c r="AI29" s="5">
        <v>1</v>
      </c>
      <c r="AJ29" s="5">
        <v>4</v>
      </c>
      <c r="AK29" s="5">
        <v>1</v>
      </c>
      <c r="AL29" s="5">
        <v>0</v>
      </c>
      <c r="AM29" s="5">
        <v>0</v>
      </c>
      <c r="AN29" s="5">
        <v>0</v>
      </c>
      <c r="AO29" s="8">
        <f t="shared" si="0"/>
        <v>13</v>
      </c>
      <c r="AP29" s="37">
        <f t="shared" si="1"/>
        <v>1.95</v>
      </c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</row>
    <row r="30" spans="41:42" ht="21">
      <c r="AO30" s="84">
        <f>AVERAGE(AO11:AO29)</f>
        <v>12.421052631578947</v>
      </c>
      <c r="AP30" s="85" t="s">
        <v>322</v>
      </c>
    </row>
    <row r="31" spans="41:42" ht="21">
      <c r="AO31" s="86">
        <f>STDEV(AO11:AO29)</f>
        <v>3.0968763738408733</v>
      </c>
      <c r="AP31" s="85" t="s">
        <v>288</v>
      </c>
    </row>
  </sheetData>
  <sheetProtection/>
  <mergeCells count="12">
    <mergeCell ref="B8:B10"/>
    <mergeCell ref="C8:C10"/>
    <mergeCell ref="D8:D10"/>
    <mergeCell ref="E8:E10"/>
    <mergeCell ref="F8:F10"/>
    <mergeCell ref="H8:H10"/>
    <mergeCell ref="I8:I10"/>
    <mergeCell ref="J8:AN8"/>
    <mergeCell ref="AO8:AO9"/>
    <mergeCell ref="AP8:AP9"/>
    <mergeCell ref="C1:U1"/>
    <mergeCell ref="G8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">
      <selection activeCell="C12" sqref="C12"/>
    </sheetView>
  </sheetViews>
  <sheetFormatPr defaultColWidth="12.8515625" defaultRowHeight="15"/>
  <cols>
    <col min="1" max="1" width="12.8515625" style="27" customWidth="1"/>
    <col min="2" max="2" width="12.8515625" style="9" customWidth="1"/>
    <col min="3" max="3" width="13.57421875" style="9" customWidth="1"/>
    <col min="4" max="4" width="17.57421875" style="9" customWidth="1"/>
    <col min="5" max="5" width="15.57421875" style="27" customWidth="1"/>
    <col min="6" max="16384" width="12.8515625" style="9" customWidth="1"/>
  </cols>
  <sheetData>
    <row r="1" spans="1:5" ht="23.25">
      <c r="A1" s="71" t="s">
        <v>6</v>
      </c>
      <c r="B1" s="71"/>
      <c r="C1" s="71"/>
      <c r="D1" s="71"/>
      <c r="E1" s="71"/>
    </row>
    <row r="2" spans="1:5" ht="23.25">
      <c r="A2" s="71" t="s">
        <v>13</v>
      </c>
      <c r="B2" s="71"/>
      <c r="C2" s="71"/>
      <c r="D2" s="71"/>
      <c r="E2" s="71"/>
    </row>
    <row r="3" spans="1:5" ht="23.25">
      <c r="A3" s="71" t="s">
        <v>14</v>
      </c>
      <c r="B3" s="71"/>
      <c r="C3" s="71"/>
      <c r="D3" s="71"/>
      <c r="E3" s="71"/>
    </row>
    <row r="4" spans="1:5" ht="23.25">
      <c r="A4" s="72"/>
      <c r="B4" s="72"/>
      <c r="C4" s="72"/>
      <c r="D4" s="72"/>
      <c r="E4" s="72"/>
    </row>
    <row r="5" spans="1:5" s="10" customFormat="1" ht="23.25">
      <c r="A5" s="73" t="s">
        <v>15</v>
      </c>
      <c r="B5" s="73" t="s">
        <v>16</v>
      </c>
      <c r="C5" s="73" t="s">
        <v>17</v>
      </c>
      <c r="D5" s="73" t="s">
        <v>18</v>
      </c>
      <c r="E5" s="74" t="s">
        <v>6</v>
      </c>
    </row>
    <row r="6" spans="1:5" s="11" customFormat="1" ht="23.25">
      <c r="A6" s="73"/>
      <c r="B6" s="73"/>
      <c r="C6" s="73"/>
      <c r="D6" s="73"/>
      <c r="E6" s="75"/>
    </row>
    <row r="7" spans="1:5" ht="23.25">
      <c r="A7" s="12">
        <v>1</v>
      </c>
      <c r="B7" s="13" t="s">
        <v>19</v>
      </c>
      <c r="C7" s="13" t="s">
        <v>20</v>
      </c>
      <c r="D7" s="13" t="s">
        <v>21</v>
      </c>
      <c r="E7" s="12">
        <v>1049730071</v>
      </c>
    </row>
    <row r="8" spans="1:5" ht="23.25">
      <c r="A8" s="14"/>
      <c r="B8" s="13"/>
      <c r="C8" s="13"/>
      <c r="D8" s="15" t="s">
        <v>22</v>
      </c>
      <c r="E8" s="14">
        <v>1049730043</v>
      </c>
    </row>
    <row r="9" spans="1:5" ht="23.25">
      <c r="A9" s="14"/>
      <c r="B9" s="13"/>
      <c r="C9" s="13"/>
      <c r="D9" s="15" t="s">
        <v>23</v>
      </c>
      <c r="E9" s="14">
        <v>1049730001</v>
      </c>
    </row>
    <row r="10" spans="1:5" ht="23.25">
      <c r="A10" s="14"/>
      <c r="B10" s="13"/>
      <c r="C10" s="13"/>
      <c r="D10" s="15" t="s">
        <v>24</v>
      </c>
      <c r="E10" s="14">
        <v>1049730074</v>
      </c>
    </row>
    <row r="11" spans="1:5" ht="23.25">
      <c r="A11" s="14"/>
      <c r="B11" s="13"/>
      <c r="C11" s="13"/>
      <c r="D11" s="15" t="s">
        <v>25</v>
      </c>
      <c r="E11" s="14">
        <v>1049730072</v>
      </c>
    </row>
    <row r="12" spans="1:5" ht="23.25">
      <c r="A12" s="14"/>
      <c r="B12" s="13"/>
      <c r="C12" s="13"/>
      <c r="D12" s="15" t="s">
        <v>26</v>
      </c>
      <c r="E12" s="14">
        <v>1049730073</v>
      </c>
    </row>
    <row r="13" spans="1:5" ht="23.25">
      <c r="A13" s="14"/>
      <c r="B13" s="13"/>
      <c r="C13" s="13"/>
      <c r="D13" s="15" t="s">
        <v>27</v>
      </c>
      <c r="E13" s="14">
        <v>1049730002</v>
      </c>
    </row>
    <row r="14" spans="1:5" ht="23.25">
      <c r="A14" s="14"/>
      <c r="B14" s="13"/>
      <c r="C14" s="13"/>
      <c r="D14" s="15" t="s">
        <v>28</v>
      </c>
      <c r="E14" s="14">
        <v>1049730003</v>
      </c>
    </row>
    <row r="15" spans="1:5" ht="23.25">
      <c r="A15" s="14"/>
      <c r="B15" s="13"/>
      <c r="C15" s="13"/>
      <c r="D15" s="15" t="s">
        <v>29</v>
      </c>
      <c r="E15" s="14">
        <v>1049730004</v>
      </c>
    </row>
    <row r="16" spans="1:5" ht="23.25">
      <c r="A16" s="14"/>
      <c r="B16" s="13"/>
      <c r="C16" s="13"/>
      <c r="D16" s="15" t="s">
        <v>30</v>
      </c>
      <c r="E16" s="14">
        <v>1049730005</v>
      </c>
    </row>
    <row r="17" spans="1:5" ht="23.25">
      <c r="A17" s="14"/>
      <c r="B17" s="13"/>
      <c r="C17" s="13"/>
      <c r="D17" s="15" t="s">
        <v>31</v>
      </c>
      <c r="E17" s="14">
        <v>1049730076</v>
      </c>
    </row>
    <row r="18" spans="1:5" ht="23.25">
      <c r="A18" s="14"/>
      <c r="B18" s="13"/>
      <c r="C18" s="13"/>
      <c r="D18" s="15" t="s">
        <v>32</v>
      </c>
      <c r="E18" s="14">
        <v>1049730007</v>
      </c>
    </row>
    <row r="19" spans="1:5" ht="23.25">
      <c r="A19" s="14"/>
      <c r="B19" s="13"/>
      <c r="C19" s="13"/>
      <c r="D19" s="15" t="s">
        <v>33</v>
      </c>
      <c r="E19" s="14">
        <v>1049730006</v>
      </c>
    </row>
    <row r="20" spans="1:5" ht="23.25">
      <c r="A20" s="14"/>
      <c r="B20" s="15"/>
      <c r="C20" s="15"/>
      <c r="D20" s="15" t="s">
        <v>34</v>
      </c>
      <c r="E20" s="14">
        <v>1049730075</v>
      </c>
    </row>
    <row r="21" spans="1:5" ht="23.25">
      <c r="A21" s="14"/>
      <c r="B21" s="15"/>
      <c r="C21" s="15"/>
      <c r="D21" s="15" t="s">
        <v>20</v>
      </c>
      <c r="E21" s="14">
        <v>1049730078</v>
      </c>
    </row>
    <row r="22" spans="1:5" ht="24" thickBot="1">
      <c r="A22" s="16"/>
      <c r="B22" s="17"/>
      <c r="C22" s="17"/>
      <c r="D22" s="18"/>
      <c r="E22" s="16"/>
    </row>
    <row r="23" spans="1:5" ht="24" thickTop="1">
      <c r="A23" s="12">
        <v>2</v>
      </c>
      <c r="B23" s="13" t="s">
        <v>35</v>
      </c>
      <c r="C23" s="13" t="s">
        <v>36</v>
      </c>
      <c r="D23" s="13" t="s">
        <v>37</v>
      </c>
      <c r="E23" s="12">
        <v>1049730015</v>
      </c>
    </row>
    <row r="24" spans="1:5" ht="23.25">
      <c r="A24" s="14"/>
      <c r="B24" s="15"/>
      <c r="C24" s="15"/>
      <c r="D24" s="19" t="s">
        <v>38</v>
      </c>
      <c r="E24" s="14">
        <v>1049730032</v>
      </c>
    </row>
    <row r="25" spans="1:5" ht="23.25">
      <c r="A25" s="14"/>
      <c r="B25" s="15"/>
      <c r="C25" s="15"/>
      <c r="D25" s="15" t="s">
        <v>39</v>
      </c>
      <c r="E25" s="14">
        <v>1049730016</v>
      </c>
    </row>
    <row r="26" spans="1:5" ht="23.25">
      <c r="A26" s="14"/>
      <c r="B26" s="15"/>
      <c r="C26" s="15"/>
      <c r="D26" s="15" t="s">
        <v>40</v>
      </c>
      <c r="E26" s="14">
        <v>1049730030</v>
      </c>
    </row>
    <row r="27" spans="1:5" ht="23.25">
      <c r="A27" s="14"/>
      <c r="B27" s="15"/>
      <c r="C27" s="15"/>
      <c r="D27" s="15" t="s">
        <v>41</v>
      </c>
      <c r="E27" s="14">
        <v>1049730017</v>
      </c>
    </row>
    <row r="28" spans="1:5" ht="23.25">
      <c r="A28" s="14"/>
      <c r="B28" s="15"/>
      <c r="C28" s="15"/>
      <c r="D28" s="15" t="s">
        <v>42</v>
      </c>
      <c r="E28" s="14">
        <v>1049730031</v>
      </c>
    </row>
    <row r="29" spans="1:5" ht="23.25">
      <c r="A29" s="14"/>
      <c r="B29" s="15"/>
      <c r="C29" s="15"/>
      <c r="D29" s="15" t="s">
        <v>43</v>
      </c>
      <c r="E29" s="14">
        <v>1049730018</v>
      </c>
    </row>
    <row r="30" spans="1:5" ht="23.25">
      <c r="A30" s="14"/>
      <c r="B30" s="15"/>
      <c r="C30" s="15"/>
      <c r="D30" s="15" t="s">
        <v>44</v>
      </c>
      <c r="E30" s="14">
        <v>1049730019</v>
      </c>
    </row>
    <row r="31" spans="1:5" ht="23.25">
      <c r="A31" s="14"/>
      <c r="B31" s="15"/>
      <c r="C31" s="15"/>
      <c r="D31" s="15" t="s">
        <v>45</v>
      </c>
      <c r="E31" s="14">
        <v>1049730029</v>
      </c>
    </row>
    <row r="32" spans="1:5" ht="23.25">
      <c r="A32" s="14"/>
      <c r="B32" s="15"/>
      <c r="C32" s="15"/>
      <c r="D32" s="15" t="s">
        <v>46</v>
      </c>
      <c r="E32" s="14">
        <v>1049730020</v>
      </c>
    </row>
    <row r="33" spans="1:5" ht="23.25">
      <c r="A33" s="14"/>
      <c r="B33" s="15"/>
      <c r="C33" s="15"/>
      <c r="D33" s="15" t="s">
        <v>47</v>
      </c>
      <c r="E33" s="14">
        <v>1049730033</v>
      </c>
    </row>
    <row r="34" spans="1:5" ht="23.25">
      <c r="A34" s="14"/>
      <c r="B34" s="15"/>
      <c r="C34" s="15"/>
      <c r="D34" s="15" t="s">
        <v>48</v>
      </c>
      <c r="E34" s="14">
        <v>1049730021</v>
      </c>
    </row>
    <row r="35" spans="1:5" ht="23.25">
      <c r="A35" s="14"/>
      <c r="B35" s="15"/>
      <c r="C35" s="15"/>
      <c r="D35" s="15" t="s">
        <v>49</v>
      </c>
      <c r="E35" s="14">
        <v>1049730034</v>
      </c>
    </row>
    <row r="36" spans="1:5" ht="23.25">
      <c r="A36" s="14"/>
      <c r="B36" s="15"/>
      <c r="C36" s="15"/>
      <c r="D36" s="15" t="s">
        <v>50</v>
      </c>
      <c r="E36" s="14">
        <v>1049730035</v>
      </c>
    </row>
    <row r="37" spans="1:5" ht="23.25">
      <c r="A37" s="14"/>
      <c r="B37" s="15"/>
      <c r="C37" s="15"/>
      <c r="D37" s="15" t="s">
        <v>51</v>
      </c>
      <c r="E37" s="14">
        <v>1049730036</v>
      </c>
    </row>
    <row r="38" spans="1:5" ht="23.25">
      <c r="A38" s="14"/>
      <c r="B38" s="15"/>
      <c r="C38" s="15"/>
      <c r="D38" s="15" t="s">
        <v>52</v>
      </c>
      <c r="E38" s="14">
        <v>1049730077</v>
      </c>
    </row>
    <row r="39" spans="1:5" ht="23.25">
      <c r="A39" s="14"/>
      <c r="B39" s="15"/>
      <c r="C39" s="15"/>
      <c r="D39" s="15" t="s">
        <v>36</v>
      </c>
      <c r="E39" s="14">
        <v>1049730022</v>
      </c>
    </row>
    <row r="40" spans="1:5" ht="24" thickBot="1">
      <c r="A40" s="20"/>
      <c r="B40" s="21"/>
      <c r="C40" s="21"/>
      <c r="D40" s="18"/>
      <c r="E40" s="20"/>
    </row>
    <row r="41" spans="1:5" ht="24" thickTop="1">
      <c r="A41" s="14">
        <v>3</v>
      </c>
      <c r="B41" s="15" t="s">
        <v>35</v>
      </c>
      <c r="C41" s="15" t="s">
        <v>53</v>
      </c>
      <c r="D41" s="15" t="s">
        <v>54</v>
      </c>
      <c r="E41" s="14">
        <v>1049730039</v>
      </c>
    </row>
    <row r="42" spans="1:5" ht="23.25">
      <c r="A42" s="14"/>
      <c r="B42" s="15"/>
      <c r="C42" s="15"/>
      <c r="D42" s="15" t="s">
        <v>55</v>
      </c>
      <c r="E42" s="14">
        <v>1049730040</v>
      </c>
    </row>
    <row r="43" spans="1:5" ht="23.25">
      <c r="A43" s="14"/>
      <c r="B43" s="15"/>
      <c r="C43" s="15"/>
      <c r="D43" s="15" t="s">
        <v>56</v>
      </c>
      <c r="E43" s="14">
        <v>1049730038</v>
      </c>
    </row>
    <row r="44" spans="1:5" ht="23.25">
      <c r="A44" s="14"/>
      <c r="B44" s="15"/>
      <c r="C44" s="15"/>
      <c r="D44" s="15" t="s">
        <v>57</v>
      </c>
      <c r="E44" s="14">
        <v>1049730042</v>
      </c>
    </row>
    <row r="45" spans="1:5" ht="23.25">
      <c r="A45" s="14"/>
      <c r="B45" s="15"/>
      <c r="C45" s="15"/>
      <c r="D45" s="15" t="s">
        <v>58</v>
      </c>
      <c r="E45" s="14">
        <v>1049730037</v>
      </c>
    </row>
    <row r="46" spans="1:5" ht="23.25">
      <c r="A46" s="14"/>
      <c r="B46" s="15"/>
      <c r="C46" s="15"/>
      <c r="D46" s="15" t="s">
        <v>59</v>
      </c>
      <c r="E46" s="14">
        <v>1049730041</v>
      </c>
    </row>
    <row r="47" spans="1:5" ht="23.25">
      <c r="A47" s="14"/>
      <c r="B47" s="15"/>
      <c r="C47" s="15"/>
      <c r="D47" s="15" t="s">
        <v>60</v>
      </c>
      <c r="E47" s="14">
        <v>1049730246</v>
      </c>
    </row>
    <row r="48" spans="1:5" ht="24" thickBot="1">
      <c r="A48" s="20"/>
      <c r="B48" s="21"/>
      <c r="C48" s="21"/>
      <c r="D48" s="18"/>
      <c r="E48" s="20"/>
    </row>
    <row r="49" spans="1:5" ht="24" thickTop="1">
      <c r="A49" s="14">
        <v>4</v>
      </c>
      <c r="B49" s="15" t="s">
        <v>61</v>
      </c>
      <c r="C49" s="15" t="s">
        <v>62</v>
      </c>
      <c r="D49" s="15" t="s">
        <v>63</v>
      </c>
      <c r="E49" s="14">
        <v>1049730009</v>
      </c>
    </row>
    <row r="50" spans="1:5" ht="23.25">
      <c r="A50" s="14"/>
      <c r="B50" s="15"/>
      <c r="C50" s="15"/>
      <c r="D50" s="15" t="s">
        <v>64</v>
      </c>
      <c r="E50" s="14">
        <v>1049730047</v>
      </c>
    </row>
    <row r="51" spans="1:5" ht="23.25">
      <c r="A51" s="14"/>
      <c r="B51" s="15"/>
      <c r="C51" s="15"/>
      <c r="D51" s="15" t="s">
        <v>65</v>
      </c>
      <c r="E51" s="14">
        <v>1049730068</v>
      </c>
    </row>
    <row r="52" spans="1:5" ht="23.25">
      <c r="A52" s="14"/>
      <c r="B52" s="15"/>
      <c r="C52" s="15"/>
      <c r="D52" s="15" t="s">
        <v>66</v>
      </c>
      <c r="E52" s="14">
        <v>1049730064</v>
      </c>
    </row>
    <row r="53" spans="1:5" ht="23.25">
      <c r="A53" s="14"/>
      <c r="B53" s="15"/>
      <c r="C53" s="15"/>
      <c r="D53" s="15" t="s">
        <v>67</v>
      </c>
      <c r="E53" s="14">
        <v>1049730010</v>
      </c>
    </row>
    <row r="54" spans="1:5" ht="23.25">
      <c r="A54" s="14"/>
      <c r="B54" s="15"/>
      <c r="C54" s="15"/>
      <c r="D54" s="15" t="s">
        <v>68</v>
      </c>
      <c r="E54" s="14">
        <v>1049730044</v>
      </c>
    </row>
    <row r="55" spans="1:5" ht="23.25">
      <c r="A55" s="14"/>
      <c r="B55" s="15"/>
      <c r="C55" s="15"/>
      <c r="D55" s="15" t="s">
        <v>69</v>
      </c>
      <c r="E55" s="14">
        <v>1049730045</v>
      </c>
    </row>
    <row r="56" spans="1:5" ht="23.25">
      <c r="A56" s="14"/>
      <c r="B56" s="15"/>
      <c r="C56" s="15"/>
      <c r="D56" s="19" t="s">
        <v>70</v>
      </c>
      <c r="E56" s="14">
        <v>1049730050</v>
      </c>
    </row>
    <row r="57" spans="1:5" ht="23.25">
      <c r="A57" s="14"/>
      <c r="B57" s="15"/>
      <c r="C57" s="15"/>
      <c r="D57" s="15" t="s">
        <v>71</v>
      </c>
      <c r="E57" s="14">
        <v>1049730046</v>
      </c>
    </row>
    <row r="58" spans="1:5" ht="23.25">
      <c r="A58" s="14"/>
      <c r="B58" s="15"/>
      <c r="C58" s="15"/>
      <c r="D58" s="15" t="s">
        <v>72</v>
      </c>
      <c r="E58" s="14">
        <v>1049730011</v>
      </c>
    </row>
    <row r="59" spans="1:5" ht="23.25">
      <c r="A59" s="14"/>
      <c r="B59" s="15"/>
      <c r="C59" s="15"/>
      <c r="D59" s="15" t="s">
        <v>73</v>
      </c>
      <c r="E59" s="14">
        <v>1049730012</v>
      </c>
    </row>
    <row r="60" spans="1:5" ht="23.25">
      <c r="A60" s="14"/>
      <c r="B60" s="15"/>
      <c r="C60" s="15"/>
      <c r="D60" s="15" t="s">
        <v>74</v>
      </c>
      <c r="E60" s="14">
        <v>1049730066</v>
      </c>
    </row>
    <row r="61" spans="1:5" ht="23.25">
      <c r="A61" s="14"/>
      <c r="B61" s="15"/>
      <c r="C61" s="15"/>
      <c r="D61" s="15" t="s">
        <v>75</v>
      </c>
      <c r="E61" s="14">
        <v>1049730013</v>
      </c>
    </row>
    <row r="62" spans="1:5" ht="23.25">
      <c r="A62" s="14"/>
      <c r="B62" s="15"/>
      <c r="C62" s="15"/>
      <c r="D62" s="15" t="s">
        <v>76</v>
      </c>
      <c r="E62" s="14">
        <v>1049730014</v>
      </c>
    </row>
    <row r="63" spans="1:5" ht="23.25">
      <c r="A63" s="14"/>
      <c r="B63" s="15"/>
      <c r="C63" s="15"/>
      <c r="D63" s="15" t="s">
        <v>77</v>
      </c>
      <c r="E63" s="14">
        <v>1049730067</v>
      </c>
    </row>
    <row r="64" spans="1:5" s="22" customFormat="1" ht="23.25">
      <c r="A64" s="14"/>
      <c r="B64" s="15"/>
      <c r="C64" s="15"/>
      <c r="D64" s="15" t="s">
        <v>78</v>
      </c>
      <c r="E64" s="14">
        <v>1049730069</v>
      </c>
    </row>
    <row r="65" spans="1:5" ht="23.25">
      <c r="A65" s="14"/>
      <c r="B65" s="15"/>
      <c r="C65" s="15"/>
      <c r="D65" s="15" t="s">
        <v>79</v>
      </c>
      <c r="E65" s="14">
        <v>1049730008</v>
      </c>
    </row>
    <row r="66" spans="1:5" ht="23.25">
      <c r="A66" s="14"/>
      <c r="B66" s="15"/>
      <c r="C66" s="15"/>
      <c r="D66" s="23" t="s">
        <v>80</v>
      </c>
      <c r="E66" s="24">
        <v>1049730070</v>
      </c>
    </row>
    <row r="67" spans="1:5" ht="23.25">
      <c r="A67" s="14"/>
      <c r="B67" s="15"/>
      <c r="C67" s="15"/>
      <c r="D67" s="15" t="s">
        <v>81</v>
      </c>
      <c r="E67" s="14">
        <v>1049730048</v>
      </c>
    </row>
    <row r="68" spans="1:5" ht="23.25">
      <c r="A68" s="14"/>
      <c r="B68" s="15"/>
      <c r="C68" s="15"/>
      <c r="D68" s="15" t="s">
        <v>82</v>
      </c>
      <c r="E68" s="14">
        <v>1049730049</v>
      </c>
    </row>
    <row r="69" spans="1:5" ht="24" thickBot="1">
      <c r="A69" s="20"/>
      <c r="B69" s="21"/>
      <c r="C69" s="21"/>
      <c r="D69" s="18"/>
      <c r="E69" s="20"/>
    </row>
    <row r="70" spans="1:5" ht="24" thickTop="1">
      <c r="A70" s="14">
        <v>5</v>
      </c>
      <c r="B70" s="15" t="s">
        <v>83</v>
      </c>
      <c r="C70" s="15" t="s">
        <v>84</v>
      </c>
      <c r="D70" s="15" t="s">
        <v>85</v>
      </c>
      <c r="E70" s="14">
        <v>1049730054</v>
      </c>
    </row>
    <row r="71" spans="1:5" ht="23.25">
      <c r="A71" s="14"/>
      <c r="B71" s="15"/>
      <c r="C71" s="15"/>
      <c r="D71" s="15" t="s">
        <v>86</v>
      </c>
      <c r="E71" s="14">
        <v>1049730062</v>
      </c>
    </row>
    <row r="72" spans="1:5" ht="23.25">
      <c r="A72" s="14"/>
      <c r="B72" s="15"/>
      <c r="C72" s="15"/>
      <c r="D72" s="15" t="s">
        <v>87</v>
      </c>
      <c r="E72" s="14">
        <v>1049730063</v>
      </c>
    </row>
    <row r="73" spans="1:5" ht="23.25">
      <c r="A73" s="14"/>
      <c r="B73" s="15"/>
      <c r="C73" s="15"/>
      <c r="D73" s="15" t="s">
        <v>88</v>
      </c>
      <c r="E73" s="14">
        <v>1049730052</v>
      </c>
    </row>
    <row r="74" spans="1:5" ht="23.25">
      <c r="A74" s="14"/>
      <c r="B74" s="15"/>
      <c r="C74" s="15"/>
      <c r="D74" s="15" t="s">
        <v>89</v>
      </c>
      <c r="E74" s="14">
        <v>1049730024</v>
      </c>
    </row>
    <row r="75" spans="1:5" ht="23.25">
      <c r="A75" s="14"/>
      <c r="B75" s="15"/>
      <c r="C75" s="15"/>
      <c r="D75" s="15" t="s">
        <v>90</v>
      </c>
      <c r="E75" s="14">
        <v>1049730053</v>
      </c>
    </row>
    <row r="76" spans="1:5" ht="23.25">
      <c r="A76" s="14"/>
      <c r="B76" s="15"/>
      <c r="C76" s="15"/>
      <c r="D76" s="15" t="s">
        <v>91</v>
      </c>
      <c r="E76" s="14">
        <v>1049730051</v>
      </c>
    </row>
    <row r="77" spans="1:5" ht="23.25">
      <c r="A77" s="14"/>
      <c r="B77" s="15"/>
      <c r="C77" s="15"/>
      <c r="D77" s="15" t="s">
        <v>92</v>
      </c>
      <c r="E77" s="14">
        <v>1049730065</v>
      </c>
    </row>
    <row r="78" spans="1:5" ht="23.25">
      <c r="A78" s="14"/>
      <c r="B78" s="15"/>
      <c r="C78" s="15"/>
      <c r="D78" s="15" t="s">
        <v>93</v>
      </c>
      <c r="E78" s="14">
        <v>1049730055</v>
      </c>
    </row>
    <row r="79" spans="1:5" ht="23.25">
      <c r="A79" s="14"/>
      <c r="B79" s="15"/>
      <c r="C79" s="15"/>
      <c r="D79" s="15" t="s">
        <v>94</v>
      </c>
      <c r="E79" s="14">
        <v>1049730056</v>
      </c>
    </row>
    <row r="80" spans="1:5" ht="23.25">
      <c r="A80" s="14"/>
      <c r="B80" s="15"/>
      <c r="C80" s="15"/>
      <c r="D80" s="15" t="s">
        <v>95</v>
      </c>
      <c r="E80" s="14">
        <v>1049730025</v>
      </c>
    </row>
    <row r="81" spans="1:5" ht="23.25">
      <c r="A81" s="14"/>
      <c r="B81" s="15"/>
      <c r="C81" s="15"/>
      <c r="D81" s="15" t="s">
        <v>96</v>
      </c>
      <c r="E81" s="14">
        <v>1049730057</v>
      </c>
    </row>
    <row r="82" spans="1:5" ht="23.25">
      <c r="A82" s="14"/>
      <c r="B82" s="15"/>
      <c r="C82" s="15"/>
      <c r="D82" s="15" t="s">
        <v>84</v>
      </c>
      <c r="E82" s="14">
        <v>1049730026</v>
      </c>
    </row>
    <row r="83" spans="1:5" ht="23.25">
      <c r="A83" s="14"/>
      <c r="B83" s="15"/>
      <c r="C83" s="15"/>
      <c r="D83" s="15" t="s">
        <v>97</v>
      </c>
      <c r="E83" s="14">
        <v>1049730061</v>
      </c>
    </row>
    <row r="84" spans="1:5" ht="23.25">
      <c r="A84" s="14"/>
      <c r="B84" s="15"/>
      <c r="C84" s="15"/>
      <c r="D84" s="15" t="s">
        <v>98</v>
      </c>
      <c r="E84" s="14">
        <v>1049730027</v>
      </c>
    </row>
    <row r="85" spans="1:5" ht="23.25">
      <c r="A85" s="14"/>
      <c r="B85" s="15"/>
      <c r="C85" s="15"/>
      <c r="D85" s="15" t="s">
        <v>99</v>
      </c>
      <c r="E85" s="14">
        <v>1049730058</v>
      </c>
    </row>
    <row r="86" spans="1:5" ht="23.25">
      <c r="A86" s="14"/>
      <c r="B86" s="15"/>
      <c r="C86" s="15"/>
      <c r="D86" s="15" t="s">
        <v>100</v>
      </c>
      <c r="E86" s="14">
        <v>1049730028</v>
      </c>
    </row>
    <row r="87" spans="1:5" ht="23.25">
      <c r="A87" s="14"/>
      <c r="B87" s="15"/>
      <c r="C87" s="15"/>
      <c r="D87" s="15" t="s">
        <v>101</v>
      </c>
      <c r="E87" s="14">
        <v>1049730060</v>
      </c>
    </row>
    <row r="88" spans="1:5" ht="23.25">
      <c r="A88" s="14"/>
      <c r="B88" s="15"/>
      <c r="C88" s="15"/>
      <c r="D88" s="15" t="s">
        <v>102</v>
      </c>
      <c r="E88" s="14">
        <v>1049730023</v>
      </c>
    </row>
    <row r="89" spans="1:5" ht="23.25">
      <c r="A89" s="14"/>
      <c r="B89" s="15"/>
      <c r="C89" s="15"/>
      <c r="D89" s="15" t="s">
        <v>103</v>
      </c>
      <c r="E89" s="14">
        <v>1049730059</v>
      </c>
    </row>
    <row r="90" spans="1:5" ht="24" thickBot="1">
      <c r="A90" s="20"/>
      <c r="B90" s="21"/>
      <c r="C90" s="21"/>
      <c r="D90" s="18"/>
      <c r="E90" s="20"/>
    </row>
    <row r="91" spans="1:5" ht="24" thickTop="1">
      <c r="A91" s="14">
        <v>6</v>
      </c>
      <c r="B91" s="15" t="s">
        <v>104</v>
      </c>
      <c r="C91" s="15" t="s">
        <v>105</v>
      </c>
      <c r="D91" s="15" t="s">
        <v>106</v>
      </c>
      <c r="E91" s="14">
        <v>1049730104</v>
      </c>
    </row>
    <row r="92" spans="1:5" ht="23.25">
      <c r="A92" s="14"/>
      <c r="B92" s="15"/>
      <c r="C92" s="15"/>
      <c r="D92" s="15" t="s">
        <v>107</v>
      </c>
      <c r="E92" s="14">
        <v>1049730096</v>
      </c>
    </row>
    <row r="93" spans="1:5" ht="23.25">
      <c r="A93" s="14"/>
      <c r="B93" s="15"/>
      <c r="C93" s="15"/>
      <c r="D93" s="15" t="s">
        <v>108</v>
      </c>
      <c r="E93" s="14">
        <v>1049730097</v>
      </c>
    </row>
    <row r="94" spans="1:5" ht="23.25">
      <c r="A94" s="14"/>
      <c r="B94" s="15"/>
      <c r="C94" s="15"/>
      <c r="D94" s="15" t="s">
        <v>109</v>
      </c>
      <c r="E94" s="14">
        <v>1049730103</v>
      </c>
    </row>
    <row r="95" spans="1:5" ht="23.25">
      <c r="A95" s="14"/>
      <c r="B95" s="15"/>
      <c r="C95" s="15"/>
      <c r="D95" s="15" t="s">
        <v>110</v>
      </c>
      <c r="E95" s="14">
        <v>1049730098</v>
      </c>
    </row>
    <row r="96" spans="1:5" ht="23.25">
      <c r="A96" s="14"/>
      <c r="B96" s="15"/>
      <c r="C96" s="15"/>
      <c r="D96" s="15" t="s">
        <v>111</v>
      </c>
      <c r="E96" s="14">
        <v>1049730099</v>
      </c>
    </row>
    <row r="97" spans="1:5" ht="23.25">
      <c r="A97" s="14"/>
      <c r="B97" s="15"/>
      <c r="C97" s="15"/>
      <c r="D97" s="15" t="s">
        <v>112</v>
      </c>
      <c r="E97" s="14">
        <v>1049730079</v>
      </c>
    </row>
    <row r="98" spans="1:5" ht="23.25">
      <c r="A98" s="14"/>
      <c r="B98" s="15"/>
      <c r="C98" s="15"/>
      <c r="D98" s="15" t="s">
        <v>113</v>
      </c>
      <c r="E98" s="14">
        <v>1049730100</v>
      </c>
    </row>
    <row r="99" spans="1:5" ht="23.25">
      <c r="A99" s="14"/>
      <c r="B99" s="15"/>
      <c r="C99" s="15"/>
      <c r="D99" s="15" t="s">
        <v>114</v>
      </c>
      <c r="E99" s="14">
        <v>1049730105</v>
      </c>
    </row>
    <row r="100" spans="1:5" ht="23.25">
      <c r="A100" s="14"/>
      <c r="B100" s="15"/>
      <c r="C100" s="15"/>
      <c r="D100" s="15" t="s">
        <v>115</v>
      </c>
      <c r="E100" s="14">
        <v>1049730082</v>
      </c>
    </row>
    <row r="101" spans="1:5" ht="23.25">
      <c r="A101" s="14"/>
      <c r="B101" s="15"/>
      <c r="C101" s="15"/>
      <c r="D101" s="15" t="s">
        <v>116</v>
      </c>
      <c r="E101" s="14">
        <v>1049730083</v>
      </c>
    </row>
    <row r="102" spans="1:5" ht="23.25">
      <c r="A102" s="14"/>
      <c r="B102" s="15"/>
      <c r="C102" s="15"/>
      <c r="D102" s="15" t="s">
        <v>117</v>
      </c>
      <c r="E102" s="14">
        <v>1049730101</v>
      </c>
    </row>
    <row r="103" spans="1:5" ht="23.25">
      <c r="A103" s="14"/>
      <c r="B103" s="15"/>
      <c r="C103" s="15"/>
      <c r="D103" s="15" t="s">
        <v>118</v>
      </c>
      <c r="E103" s="14">
        <v>1049730084</v>
      </c>
    </row>
    <row r="104" spans="1:5" ht="23.25">
      <c r="A104" s="14"/>
      <c r="B104" s="15"/>
      <c r="C104" s="15"/>
      <c r="D104" s="15" t="s">
        <v>119</v>
      </c>
      <c r="E104" s="14">
        <v>1049730102</v>
      </c>
    </row>
    <row r="105" spans="1:5" ht="23.25">
      <c r="A105" s="14"/>
      <c r="B105" s="15"/>
      <c r="C105" s="15"/>
      <c r="D105" s="15" t="s">
        <v>120</v>
      </c>
      <c r="E105" s="14">
        <v>1049730106</v>
      </c>
    </row>
    <row r="106" spans="1:5" ht="23.25">
      <c r="A106" s="14"/>
      <c r="B106" s="15"/>
      <c r="C106" s="15"/>
      <c r="D106" s="15" t="s">
        <v>121</v>
      </c>
      <c r="E106" s="14">
        <v>1049730085</v>
      </c>
    </row>
    <row r="107" spans="1:5" ht="24" thickBot="1">
      <c r="A107" s="20"/>
      <c r="B107" s="21"/>
      <c r="C107" s="21"/>
      <c r="D107" s="18"/>
      <c r="E107" s="20"/>
    </row>
    <row r="108" spans="1:5" ht="24" thickTop="1">
      <c r="A108" s="14">
        <v>7</v>
      </c>
      <c r="B108" s="15" t="s">
        <v>122</v>
      </c>
      <c r="C108" s="15" t="s">
        <v>123</v>
      </c>
      <c r="D108" s="15" t="s">
        <v>124</v>
      </c>
      <c r="E108" s="14">
        <v>1049730092</v>
      </c>
    </row>
    <row r="109" spans="1:5" ht="23.25">
      <c r="A109" s="14"/>
      <c r="B109" s="15"/>
      <c r="C109" s="15"/>
      <c r="D109" s="15" t="s">
        <v>125</v>
      </c>
      <c r="E109" s="14">
        <v>1049730086</v>
      </c>
    </row>
    <row r="110" spans="1:5" ht="23.25">
      <c r="A110" s="14"/>
      <c r="B110" s="15"/>
      <c r="C110" s="15"/>
      <c r="D110" s="15" t="s">
        <v>126</v>
      </c>
      <c r="E110" s="14">
        <v>1049730087</v>
      </c>
    </row>
    <row r="111" spans="1:5" ht="23.25">
      <c r="A111" s="14"/>
      <c r="B111" s="15"/>
      <c r="C111" s="15"/>
      <c r="D111" s="15" t="s">
        <v>127</v>
      </c>
      <c r="E111" s="14">
        <v>1049730108</v>
      </c>
    </row>
    <row r="112" spans="1:5" ht="23.25">
      <c r="A112" s="14"/>
      <c r="B112" s="15"/>
      <c r="C112" s="15"/>
      <c r="D112" s="15" t="s">
        <v>128</v>
      </c>
      <c r="E112" s="14">
        <v>1049730080</v>
      </c>
    </row>
    <row r="113" spans="1:5" ht="23.25">
      <c r="A113" s="14"/>
      <c r="B113" s="15"/>
      <c r="C113" s="15"/>
      <c r="D113" s="15" t="s">
        <v>129</v>
      </c>
      <c r="E113" s="14">
        <v>1049730088</v>
      </c>
    </row>
    <row r="114" spans="1:5" ht="23.25">
      <c r="A114" s="14"/>
      <c r="B114" s="15"/>
      <c r="C114" s="15"/>
      <c r="D114" s="15" t="s">
        <v>130</v>
      </c>
      <c r="E114" s="14">
        <v>1049730089</v>
      </c>
    </row>
    <row r="115" spans="1:5" ht="23.25">
      <c r="A115" s="14"/>
      <c r="B115" s="15"/>
      <c r="C115" s="15"/>
      <c r="D115" s="15" t="s">
        <v>131</v>
      </c>
      <c r="E115" s="14">
        <v>1049730090</v>
      </c>
    </row>
    <row r="116" spans="1:5" ht="23.25">
      <c r="A116" s="14"/>
      <c r="B116" s="15"/>
      <c r="C116" s="15"/>
      <c r="D116" s="15" t="s">
        <v>132</v>
      </c>
      <c r="E116" s="14">
        <v>1049730109</v>
      </c>
    </row>
    <row r="117" spans="1:5" ht="23.25">
      <c r="A117" s="14"/>
      <c r="B117" s="15"/>
      <c r="C117" s="15"/>
      <c r="D117" s="15" t="s">
        <v>133</v>
      </c>
      <c r="E117" s="14">
        <v>1049730081</v>
      </c>
    </row>
    <row r="118" spans="1:5" ht="23.25">
      <c r="A118" s="14"/>
      <c r="B118" s="15"/>
      <c r="C118" s="15"/>
      <c r="D118" s="15" t="s">
        <v>134</v>
      </c>
      <c r="E118" s="14">
        <v>1049730091</v>
      </c>
    </row>
    <row r="119" spans="1:5" ht="23.25">
      <c r="A119" s="14"/>
      <c r="B119" s="15"/>
      <c r="C119" s="15"/>
      <c r="D119" s="15" t="s">
        <v>135</v>
      </c>
      <c r="E119" s="14">
        <v>1049730093</v>
      </c>
    </row>
    <row r="120" spans="1:5" ht="23.25">
      <c r="A120" s="14"/>
      <c r="B120" s="15"/>
      <c r="C120" s="15"/>
      <c r="D120" s="15" t="s">
        <v>136</v>
      </c>
      <c r="E120" s="14">
        <v>1049730110</v>
      </c>
    </row>
    <row r="121" spans="1:5" ht="23.25">
      <c r="A121" s="14"/>
      <c r="B121" s="15"/>
      <c r="C121" s="15"/>
      <c r="D121" s="15" t="s">
        <v>137</v>
      </c>
      <c r="E121" s="14">
        <v>1049730094</v>
      </c>
    </row>
    <row r="122" spans="1:5" ht="23.25">
      <c r="A122" s="14"/>
      <c r="B122" s="15"/>
      <c r="C122" s="15"/>
      <c r="D122" s="15" t="s">
        <v>123</v>
      </c>
      <c r="E122" s="14">
        <v>1049730107</v>
      </c>
    </row>
    <row r="123" spans="1:5" ht="23.25">
      <c r="A123" s="14"/>
      <c r="B123" s="15"/>
      <c r="C123" s="15"/>
      <c r="D123" s="15" t="s">
        <v>138</v>
      </c>
      <c r="E123" s="14">
        <v>1049730111</v>
      </c>
    </row>
    <row r="124" spans="1:5" ht="23.25">
      <c r="A124" s="14"/>
      <c r="B124" s="15"/>
      <c r="C124" s="15"/>
      <c r="D124" s="15" t="s">
        <v>139</v>
      </c>
      <c r="E124" s="14">
        <v>1049730112</v>
      </c>
    </row>
    <row r="125" spans="1:5" ht="24" thickBot="1">
      <c r="A125" s="20"/>
      <c r="B125" s="21"/>
      <c r="C125" s="21"/>
      <c r="D125" s="18"/>
      <c r="E125" s="20"/>
    </row>
    <row r="126" spans="1:5" ht="24" thickTop="1">
      <c r="A126" s="14">
        <v>8</v>
      </c>
      <c r="B126" s="15" t="s">
        <v>140</v>
      </c>
      <c r="C126" s="15" t="s">
        <v>141</v>
      </c>
      <c r="D126" s="15" t="s">
        <v>142</v>
      </c>
      <c r="E126" s="14">
        <v>1049730113</v>
      </c>
    </row>
    <row r="127" spans="1:5" ht="23.25">
      <c r="A127" s="14"/>
      <c r="B127" s="15"/>
      <c r="C127" s="15"/>
      <c r="D127" s="15" t="s">
        <v>143</v>
      </c>
      <c r="E127" s="14">
        <v>1049730117</v>
      </c>
    </row>
    <row r="128" spans="1:5" ht="23.25">
      <c r="A128" s="14"/>
      <c r="B128" s="15"/>
      <c r="C128" s="15"/>
      <c r="D128" s="15" t="s">
        <v>144</v>
      </c>
      <c r="E128" s="14">
        <v>1049730120</v>
      </c>
    </row>
    <row r="129" spans="1:5" ht="23.25">
      <c r="A129" s="14"/>
      <c r="B129" s="15"/>
      <c r="C129" s="15"/>
      <c r="D129" s="15" t="s">
        <v>145</v>
      </c>
      <c r="E129" s="14">
        <v>1049730118</v>
      </c>
    </row>
    <row r="130" spans="1:5" ht="23.25">
      <c r="A130" s="14"/>
      <c r="B130" s="15"/>
      <c r="C130" s="15"/>
      <c r="D130" s="15" t="s">
        <v>146</v>
      </c>
      <c r="E130" s="14">
        <v>1049730128</v>
      </c>
    </row>
    <row r="131" spans="1:5" ht="23.25">
      <c r="A131" s="14"/>
      <c r="B131" s="15"/>
      <c r="C131" s="15"/>
      <c r="D131" s="15" t="s">
        <v>147</v>
      </c>
      <c r="E131" s="14">
        <v>1049730129</v>
      </c>
    </row>
    <row r="132" spans="1:5" ht="23.25">
      <c r="A132" s="14"/>
      <c r="B132" s="15"/>
      <c r="C132" s="15"/>
      <c r="D132" s="15" t="s">
        <v>148</v>
      </c>
      <c r="E132" s="14">
        <v>1049730130</v>
      </c>
    </row>
    <row r="133" spans="1:5" ht="23.25">
      <c r="A133" s="14"/>
      <c r="B133" s="15"/>
      <c r="C133" s="15"/>
      <c r="D133" s="15" t="s">
        <v>149</v>
      </c>
      <c r="E133" s="14">
        <v>1049730114</v>
      </c>
    </row>
    <row r="134" spans="1:5" ht="23.25">
      <c r="A134" s="14"/>
      <c r="B134" s="15"/>
      <c r="C134" s="15"/>
      <c r="D134" s="15" t="s">
        <v>150</v>
      </c>
      <c r="E134" s="14">
        <v>1049730123</v>
      </c>
    </row>
    <row r="135" spans="1:5" ht="23.25">
      <c r="A135" s="14"/>
      <c r="B135" s="15"/>
      <c r="C135" s="15"/>
      <c r="D135" s="15" t="s">
        <v>151</v>
      </c>
      <c r="E135" s="14">
        <v>1049730119</v>
      </c>
    </row>
    <row r="136" spans="1:5" ht="23.25">
      <c r="A136" s="14"/>
      <c r="B136" s="15"/>
      <c r="C136" s="15"/>
      <c r="D136" s="15" t="s">
        <v>152</v>
      </c>
      <c r="E136" s="14">
        <v>1049730131</v>
      </c>
    </row>
    <row r="137" spans="1:5" ht="23.25">
      <c r="A137" s="14"/>
      <c r="B137" s="15"/>
      <c r="C137" s="15"/>
      <c r="D137" s="15" t="s">
        <v>153</v>
      </c>
      <c r="E137" s="14">
        <v>1049730122</v>
      </c>
    </row>
    <row r="138" spans="1:5" ht="23.25">
      <c r="A138" s="14"/>
      <c r="B138" s="15"/>
      <c r="C138" s="15"/>
      <c r="D138" s="15" t="s">
        <v>154</v>
      </c>
      <c r="E138" s="14">
        <v>1049730127</v>
      </c>
    </row>
    <row r="139" spans="1:5" ht="23.25">
      <c r="A139" s="14"/>
      <c r="B139" s="15"/>
      <c r="C139" s="15"/>
      <c r="D139" s="15" t="s">
        <v>155</v>
      </c>
      <c r="E139" s="14">
        <v>1049730115</v>
      </c>
    </row>
    <row r="140" spans="1:5" ht="23.25">
      <c r="A140" s="14"/>
      <c r="B140" s="15"/>
      <c r="C140" s="15"/>
      <c r="D140" s="15" t="s">
        <v>156</v>
      </c>
      <c r="E140" s="14">
        <v>1049730126</v>
      </c>
    </row>
    <row r="141" spans="1:5" ht="23.25">
      <c r="A141" s="14"/>
      <c r="B141" s="15"/>
      <c r="C141" s="15"/>
      <c r="D141" s="15" t="s">
        <v>157</v>
      </c>
      <c r="E141" s="14">
        <v>1049730124</v>
      </c>
    </row>
    <row r="142" spans="1:5" ht="23.25">
      <c r="A142" s="14"/>
      <c r="B142" s="15"/>
      <c r="C142" s="15"/>
      <c r="D142" s="15" t="s">
        <v>158</v>
      </c>
      <c r="E142" s="14">
        <v>1049730121</v>
      </c>
    </row>
    <row r="143" spans="1:5" ht="23.25">
      <c r="A143" s="14"/>
      <c r="B143" s="15"/>
      <c r="C143" s="15"/>
      <c r="D143" s="15" t="s">
        <v>159</v>
      </c>
      <c r="E143" s="14">
        <v>1049730125</v>
      </c>
    </row>
    <row r="144" spans="1:5" ht="23.25">
      <c r="A144" s="14"/>
      <c r="B144" s="15"/>
      <c r="C144" s="15"/>
      <c r="D144" s="15" t="s">
        <v>160</v>
      </c>
      <c r="E144" s="14">
        <v>1049730133</v>
      </c>
    </row>
    <row r="145" spans="1:5" ht="23.25">
      <c r="A145" s="14"/>
      <c r="B145" s="15"/>
      <c r="C145" s="15"/>
      <c r="D145" s="15" t="s">
        <v>161</v>
      </c>
      <c r="E145" s="14">
        <v>1049730116</v>
      </c>
    </row>
    <row r="146" spans="1:5" ht="23.25">
      <c r="A146" s="14"/>
      <c r="B146" s="15"/>
      <c r="C146" s="15"/>
      <c r="D146" s="15" t="s">
        <v>162</v>
      </c>
      <c r="E146" s="14">
        <v>1049730132</v>
      </c>
    </row>
    <row r="147" spans="1:5" ht="24" thickBot="1">
      <c r="A147" s="20"/>
      <c r="B147" s="21"/>
      <c r="C147" s="21"/>
      <c r="D147" s="18"/>
      <c r="E147" s="20"/>
    </row>
    <row r="148" spans="1:5" ht="24" thickTop="1">
      <c r="A148" s="14">
        <v>9</v>
      </c>
      <c r="B148" s="15" t="s">
        <v>163</v>
      </c>
      <c r="C148" s="15" t="s">
        <v>164</v>
      </c>
      <c r="D148" s="15" t="s">
        <v>165</v>
      </c>
      <c r="E148" s="14">
        <v>1049730134</v>
      </c>
    </row>
    <row r="149" spans="1:5" ht="23.25">
      <c r="A149" s="14"/>
      <c r="B149" s="15"/>
      <c r="C149" s="15"/>
      <c r="D149" s="15" t="s">
        <v>166</v>
      </c>
      <c r="E149" s="14">
        <v>1049730135</v>
      </c>
    </row>
    <row r="150" spans="1:5" ht="23.25">
      <c r="A150" s="14"/>
      <c r="B150" s="15"/>
      <c r="C150" s="15"/>
      <c r="D150" s="15" t="s">
        <v>167</v>
      </c>
      <c r="E150" s="14">
        <v>1049730137</v>
      </c>
    </row>
    <row r="151" spans="1:5" ht="23.25">
      <c r="A151" s="14"/>
      <c r="B151" s="15"/>
      <c r="C151" s="15"/>
      <c r="D151" s="15" t="s">
        <v>168</v>
      </c>
      <c r="E151" s="14">
        <v>1049730143</v>
      </c>
    </row>
    <row r="152" spans="1:5" ht="23.25">
      <c r="A152" s="14"/>
      <c r="B152" s="15"/>
      <c r="C152" s="15"/>
      <c r="D152" s="15" t="s">
        <v>169</v>
      </c>
      <c r="E152" s="14">
        <v>1049730136</v>
      </c>
    </row>
    <row r="153" spans="1:5" ht="23.25">
      <c r="A153" s="14"/>
      <c r="B153" s="15"/>
      <c r="C153" s="15"/>
      <c r="D153" s="15" t="s">
        <v>170</v>
      </c>
      <c r="E153" s="14">
        <v>1049730138</v>
      </c>
    </row>
    <row r="154" spans="1:5" ht="23.25">
      <c r="A154" s="14"/>
      <c r="B154" s="15"/>
      <c r="C154" s="15"/>
      <c r="D154" s="15" t="s">
        <v>171</v>
      </c>
      <c r="E154" s="14">
        <v>1049730144</v>
      </c>
    </row>
    <row r="155" spans="1:5" ht="23.25">
      <c r="A155" s="14"/>
      <c r="B155" s="15"/>
      <c r="C155" s="15"/>
      <c r="D155" s="15" t="s">
        <v>172</v>
      </c>
      <c r="E155" s="14">
        <v>1049730139</v>
      </c>
    </row>
    <row r="156" spans="1:5" ht="23.25">
      <c r="A156" s="14"/>
      <c r="B156" s="15"/>
      <c r="C156" s="15"/>
      <c r="D156" s="15" t="s">
        <v>173</v>
      </c>
      <c r="E156" s="14">
        <v>1049730140</v>
      </c>
    </row>
    <row r="157" spans="1:5" ht="23.25">
      <c r="A157" s="14"/>
      <c r="B157" s="15"/>
      <c r="C157" s="15"/>
      <c r="D157" s="15" t="s">
        <v>174</v>
      </c>
      <c r="E157" s="14">
        <v>1049730145</v>
      </c>
    </row>
    <row r="158" spans="1:5" ht="23.25">
      <c r="A158" s="14"/>
      <c r="B158" s="15"/>
      <c r="C158" s="15"/>
      <c r="D158" s="15" t="s">
        <v>175</v>
      </c>
      <c r="E158" s="14">
        <v>1049730146</v>
      </c>
    </row>
    <row r="159" spans="1:5" ht="23.25">
      <c r="A159" s="14"/>
      <c r="B159" s="15"/>
      <c r="C159" s="15"/>
      <c r="D159" s="15" t="s">
        <v>176</v>
      </c>
      <c r="E159" s="14">
        <v>1049730141</v>
      </c>
    </row>
    <row r="160" spans="1:5" ht="23.25">
      <c r="A160" s="14"/>
      <c r="B160" s="15"/>
      <c r="C160" s="15"/>
      <c r="D160" s="15" t="s">
        <v>177</v>
      </c>
      <c r="E160" s="14">
        <v>1049730148</v>
      </c>
    </row>
    <row r="161" spans="1:5" ht="23.25">
      <c r="A161" s="14"/>
      <c r="B161" s="15"/>
      <c r="C161" s="15"/>
      <c r="D161" s="15" t="s">
        <v>164</v>
      </c>
      <c r="E161" s="14">
        <v>1049730142</v>
      </c>
    </row>
    <row r="162" spans="1:5" ht="23.25">
      <c r="A162" s="14"/>
      <c r="B162" s="15"/>
      <c r="C162" s="15"/>
      <c r="D162" s="15" t="s">
        <v>178</v>
      </c>
      <c r="E162" s="14">
        <v>1049730147</v>
      </c>
    </row>
    <row r="163" spans="1:5" ht="24" thickBot="1">
      <c r="A163" s="20"/>
      <c r="B163" s="21"/>
      <c r="C163" s="21"/>
      <c r="D163" s="18"/>
      <c r="E163" s="20"/>
    </row>
    <row r="164" spans="1:5" ht="24" thickTop="1">
      <c r="A164" s="14">
        <v>10</v>
      </c>
      <c r="B164" s="15" t="s">
        <v>179</v>
      </c>
      <c r="C164" s="15" t="s">
        <v>180</v>
      </c>
      <c r="D164" s="15" t="s">
        <v>180</v>
      </c>
      <c r="E164" s="14">
        <v>1049730205</v>
      </c>
    </row>
    <row r="165" spans="1:5" ht="23.25">
      <c r="A165" s="14"/>
      <c r="B165" s="15"/>
      <c r="C165" s="15"/>
      <c r="D165" s="15" t="s">
        <v>181</v>
      </c>
      <c r="E165" s="14">
        <v>1049730196</v>
      </c>
    </row>
    <row r="166" spans="1:5" ht="23.25">
      <c r="A166" s="14"/>
      <c r="B166" s="15"/>
      <c r="C166" s="15"/>
      <c r="D166" s="15" t="s">
        <v>182</v>
      </c>
      <c r="E166" s="14">
        <v>1049730206</v>
      </c>
    </row>
    <row r="167" spans="1:5" ht="23.25">
      <c r="A167" s="14"/>
      <c r="B167" s="15"/>
      <c r="C167" s="15"/>
      <c r="D167" s="15" t="s">
        <v>183</v>
      </c>
      <c r="E167" s="14">
        <v>1049730183</v>
      </c>
    </row>
    <row r="168" spans="1:5" ht="23.25">
      <c r="A168" s="14"/>
      <c r="B168" s="15"/>
      <c r="C168" s="15"/>
      <c r="D168" s="15" t="s">
        <v>184</v>
      </c>
      <c r="E168" s="14">
        <v>1049730207</v>
      </c>
    </row>
    <row r="169" spans="1:5" ht="23.25">
      <c r="A169" s="14"/>
      <c r="B169" s="15"/>
      <c r="C169" s="15"/>
      <c r="D169" s="15" t="s">
        <v>185</v>
      </c>
      <c r="E169" s="14">
        <v>1049730184</v>
      </c>
    </row>
    <row r="170" spans="1:5" ht="23.25">
      <c r="A170" s="14"/>
      <c r="B170" s="15"/>
      <c r="C170" s="15"/>
      <c r="D170" s="15" t="s">
        <v>186</v>
      </c>
      <c r="E170" s="14">
        <v>1049730185</v>
      </c>
    </row>
    <row r="171" spans="1:5" ht="23.25">
      <c r="A171" s="14"/>
      <c r="B171" s="15"/>
      <c r="C171" s="15"/>
      <c r="D171" s="15" t="s">
        <v>187</v>
      </c>
      <c r="E171" s="14">
        <v>1049730200</v>
      </c>
    </row>
    <row r="172" spans="1:5" ht="23.25">
      <c r="A172" s="14"/>
      <c r="B172" s="15"/>
      <c r="C172" s="15"/>
      <c r="D172" s="15" t="s">
        <v>188</v>
      </c>
      <c r="E172" s="14">
        <v>1049730204</v>
      </c>
    </row>
    <row r="173" spans="1:5" ht="23.25">
      <c r="A173" s="14"/>
      <c r="B173" s="15"/>
      <c r="C173" s="15"/>
      <c r="D173" s="15" t="s">
        <v>189</v>
      </c>
      <c r="E173" s="14">
        <v>1049730211</v>
      </c>
    </row>
    <row r="174" spans="1:5" ht="23.25">
      <c r="A174" s="14"/>
      <c r="B174" s="15"/>
      <c r="C174" s="15"/>
      <c r="D174" s="15" t="s">
        <v>190</v>
      </c>
      <c r="E174" s="14">
        <v>1049730186</v>
      </c>
    </row>
    <row r="175" spans="1:5" ht="23.25">
      <c r="A175" s="14"/>
      <c r="B175" s="15"/>
      <c r="C175" s="15"/>
      <c r="D175" s="15" t="s">
        <v>191</v>
      </c>
      <c r="E175" s="14">
        <v>1049730208</v>
      </c>
    </row>
    <row r="176" spans="1:5" ht="23.25">
      <c r="A176" s="14"/>
      <c r="B176" s="15"/>
      <c r="C176" s="15"/>
      <c r="D176" s="15" t="s">
        <v>192</v>
      </c>
      <c r="E176" s="14">
        <v>1049730209</v>
      </c>
    </row>
    <row r="177" spans="1:5" ht="23.25">
      <c r="A177" s="14"/>
      <c r="B177" s="15"/>
      <c r="C177" s="15"/>
      <c r="D177" s="15" t="s">
        <v>193</v>
      </c>
      <c r="E177" s="14">
        <v>1049730210</v>
      </c>
    </row>
    <row r="178" spans="1:5" ht="23.25">
      <c r="A178" s="14"/>
      <c r="B178" s="15"/>
      <c r="C178" s="15"/>
      <c r="D178" s="15" t="s">
        <v>194</v>
      </c>
      <c r="E178" s="14">
        <v>1049730195</v>
      </c>
    </row>
    <row r="179" spans="1:5" ht="24" thickBot="1">
      <c r="A179" s="20"/>
      <c r="B179" s="21"/>
      <c r="C179" s="21"/>
      <c r="D179" s="18"/>
      <c r="E179" s="20"/>
    </row>
    <row r="180" spans="1:5" ht="24" thickTop="1">
      <c r="A180" s="14">
        <v>11</v>
      </c>
      <c r="B180" s="15" t="s">
        <v>195</v>
      </c>
      <c r="C180" s="15" t="s">
        <v>196</v>
      </c>
      <c r="D180" s="25" t="s">
        <v>197</v>
      </c>
      <c r="E180" s="14">
        <v>7249042308</v>
      </c>
    </row>
    <row r="181" spans="1:5" ht="23.25">
      <c r="A181" s="14"/>
      <c r="B181" s="15"/>
      <c r="C181" s="15"/>
      <c r="D181" s="15" t="s">
        <v>198</v>
      </c>
      <c r="E181" s="14">
        <v>1049730187</v>
      </c>
    </row>
    <row r="182" spans="1:5" ht="23.25">
      <c r="A182" s="14"/>
      <c r="B182" s="15"/>
      <c r="C182" s="15"/>
      <c r="D182" s="15" t="s">
        <v>199</v>
      </c>
      <c r="E182" s="14">
        <v>1049730188</v>
      </c>
    </row>
    <row r="183" spans="1:5" ht="23.25">
      <c r="A183" s="14"/>
      <c r="B183" s="15"/>
      <c r="C183" s="15"/>
      <c r="D183" s="15" t="s">
        <v>200</v>
      </c>
      <c r="E183" s="14">
        <v>1049730189</v>
      </c>
    </row>
    <row r="184" spans="1:5" ht="23.25">
      <c r="A184" s="14"/>
      <c r="B184" s="15"/>
      <c r="C184" s="15"/>
      <c r="D184" s="15" t="s">
        <v>201</v>
      </c>
      <c r="E184" s="14">
        <v>1049730190</v>
      </c>
    </row>
    <row r="185" spans="1:5" ht="23.25">
      <c r="A185" s="14"/>
      <c r="B185" s="15"/>
      <c r="C185" s="15"/>
      <c r="D185" s="15" t="s">
        <v>202</v>
      </c>
      <c r="E185" s="14">
        <v>1049730191</v>
      </c>
    </row>
    <row r="186" spans="1:5" ht="23.25">
      <c r="A186" s="14"/>
      <c r="B186" s="15"/>
      <c r="C186" s="15"/>
      <c r="D186" s="15" t="s">
        <v>196</v>
      </c>
      <c r="E186" s="14">
        <v>1049730193</v>
      </c>
    </row>
    <row r="187" spans="1:5" ht="23.25">
      <c r="A187" s="14"/>
      <c r="B187" s="15"/>
      <c r="C187" s="15"/>
      <c r="D187" s="15" t="s">
        <v>203</v>
      </c>
      <c r="E187" s="14">
        <v>1049730192</v>
      </c>
    </row>
    <row r="188" spans="1:5" ht="23.25">
      <c r="A188" s="14"/>
      <c r="B188" s="15"/>
      <c r="C188" s="15"/>
      <c r="D188" s="15" t="s">
        <v>204</v>
      </c>
      <c r="E188" s="14">
        <v>1049730194</v>
      </c>
    </row>
    <row r="189" spans="1:5" ht="23.25">
      <c r="A189" s="14"/>
      <c r="B189" s="15"/>
      <c r="C189" s="15"/>
      <c r="D189" s="15" t="s">
        <v>205</v>
      </c>
      <c r="E189" s="14">
        <v>1049730095</v>
      </c>
    </row>
    <row r="190" spans="1:5" ht="24" thickBot="1">
      <c r="A190" s="20"/>
      <c r="B190" s="21"/>
      <c r="C190" s="21"/>
      <c r="D190" s="18"/>
      <c r="E190" s="20"/>
    </row>
    <row r="191" spans="1:5" ht="24" thickTop="1">
      <c r="A191" s="14">
        <v>12</v>
      </c>
      <c r="B191" s="15" t="s">
        <v>195</v>
      </c>
      <c r="C191" s="15" t="s">
        <v>206</v>
      </c>
      <c r="D191" s="15" t="s">
        <v>207</v>
      </c>
      <c r="E191" s="14">
        <v>1049730197</v>
      </c>
    </row>
    <row r="192" spans="1:5" ht="23.25">
      <c r="A192" s="14"/>
      <c r="B192" s="15"/>
      <c r="C192" s="15"/>
      <c r="D192" s="15" t="s">
        <v>208</v>
      </c>
      <c r="E192" s="14">
        <v>1049730198</v>
      </c>
    </row>
    <row r="193" spans="1:5" ht="23.25">
      <c r="A193" s="14"/>
      <c r="B193" s="15"/>
      <c r="C193" s="15"/>
      <c r="D193" s="15" t="s">
        <v>206</v>
      </c>
      <c r="E193" s="14">
        <v>1049730199</v>
      </c>
    </row>
    <row r="194" spans="1:5" ht="23.25">
      <c r="A194" s="14"/>
      <c r="B194" s="15"/>
      <c r="C194" s="15"/>
      <c r="D194" s="15" t="s">
        <v>209</v>
      </c>
      <c r="E194" s="14">
        <v>1049730201</v>
      </c>
    </row>
    <row r="195" spans="1:5" ht="23.25">
      <c r="A195" s="14"/>
      <c r="B195" s="15"/>
      <c r="C195" s="15"/>
      <c r="D195" s="15" t="s">
        <v>210</v>
      </c>
      <c r="E195" s="14">
        <v>1049730202</v>
      </c>
    </row>
    <row r="196" spans="1:5" ht="23.25">
      <c r="A196" s="14"/>
      <c r="B196" s="15"/>
      <c r="C196" s="15"/>
      <c r="D196" s="15" t="s">
        <v>211</v>
      </c>
      <c r="E196" s="14">
        <v>1049730203</v>
      </c>
    </row>
    <row r="197" spans="1:5" ht="24" thickBot="1">
      <c r="A197" s="20"/>
      <c r="B197" s="21"/>
      <c r="C197" s="21"/>
      <c r="D197" s="18"/>
      <c r="E197" s="20"/>
    </row>
    <row r="198" spans="1:5" ht="24" thickTop="1">
      <c r="A198" s="14">
        <v>13</v>
      </c>
      <c r="B198" s="15" t="s">
        <v>212</v>
      </c>
      <c r="C198" s="15" t="s">
        <v>213</v>
      </c>
      <c r="D198" s="15" t="s">
        <v>214</v>
      </c>
      <c r="E198" s="14">
        <v>1049730154</v>
      </c>
    </row>
    <row r="199" spans="1:5" ht="23.25">
      <c r="A199" s="14"/>
      <c r="B199" s="15"/>
      <c r="C199" s="15"/>
      <c r="D199" s="15" t="s">
        <v>215</v>
      </c>
      <c r="E199" s="14">
        <v>1049730149</v>
      </c>
    </row>
    <row r="200" spans="1:5" ht="23.25">
      <c r="A200" s="14"/>
      <c r="B200" s="15"/>
      <c r="C200" s="15"/>
      <c r="D200" s="15" t="s">
        <v>216</v>
      </c>
      <c r="E200" s="14">
        <v>1049730161</v>
      </c>
    </row>
    <row r="201" spans="1:5" ht="23.25">
      <c r="A201" s="14"/>
      <c r="B201" s="15"/>
      <c r="C201" s="15"/>
      <c r="D201" s="15" t="s">
        <v>217</v>
      </c>
      <c r="E201" s="14">
        <v>1049730155</v>
      </c>
    </row>
    <row r="202" spans="1:5" ht="23.25">
      <c r="A202" s="14"/>
      <c r="B202" s="15"/>
      <c r="C202" s="15"/>
      <c r="D202" s="15" t="s">
        <v>218</v>
      </c>
      <c r="E202" s="14">
        <v>1049730162</v>
      </c>
    </row>
    <row r="203" spans="1:5" ht="23.25">
      <c r="A203" s="14"/>
      <c r="B203" s="15"/>
      <c r="C203" s="15"/>
      <c r="D203" s="15" t="s">
        <v>219</v>
      </c>
      <c r="E203" s="14">
        <v>1049730163</v>
      </c>
    </row>
    <row r="204" spans="1:5" ht="23.25">
      <c r="A204" s="14"/>
      <c r="B204" s="15"/>
      <c r="C204" s="15"/>
      <c r="D204" s="15" t="s">
        <v>213</v>
      </c>
      <c r="E204" s="14">
        <v>1049730150</v>
      </c>
    </row>
    <row r="205" spans="1:5" ht="23.25">
      <c r="A205" s="14"/>
      <c r="B205" s="15"/>
      <c r="C205" s="15"/>
      <c r="D205" s="15" t="s">
        <v>220</v>
      </c>
      <c r="E205" s="14">
        <v>1049730151</v>
      </c>
    </row>
    <row r="206" spans="1:5" ht="23.25">
      <c r="A206" s="14"/>
      <c r="B206" s="15"/>
      <c r="C206" s="15"/>
      <c r="D206" s="15" t="s">
        <v>221</v>
      </c>
      <c r="E206" s="14">
        <v>1049730156</v>
      </c>
    </row>
    <row r="207" spans="1:5" ht="23.25">
      <c r="A207" s="14"/>
      <c r="B207" s="15"/>
      <c r="C207" s="15"/>
      <c r="D207" s="15" t="s">
        <v>222</v>
      </c>
      <c r="E207" s="14">
        <v>1049730164</v>
      </c>
    </row>
    <row r="208" spans="1:5" ht="23.25">
      <c r="A208" s="14"/>
      <c r="B208" s="15"/>
      <c r="C208" s="15"/>
      <c r="D208" s="15" t="s">
        <v>223</v>
      </c>
      <c r="E208" s="14">
        <v>1049730152</v>
      </c>
    </row>
    <row r="209" spans="1:5" ht="23.25">
      <c r="A209" s="14"/>
      <c r="B209" s="15"/>
      <c r="C209" s="15"/>
      <c r="D209" s="15" t="s">
        <v>224</v>
      </c>
      <c r="E209" s="14">
        <v>1049730157</v>
      </c>
    </row>
    <row r="210" spans="1:5" ht="23.25">
      <c r="A210" s="14"/>
      <c r="B210" s="15"/>
      <c r="C210" s="15"/>
      <c r="D210" s="15" t="s">
        <v>225</v>
      </c>
      <c r="E210" s="14">
        <v>1049730158</v>
      </c>
    </row>
    <row r="211" spans="1:5" ht="23.25">
      <c r="A211" s="14"/>
      <c r="B211" s="15"/>
      <c r="C211" s="15"/>
      <c r="D211" s="15" t="s">
        <v>226</v>
      </c>
      <c r="E211" s="14">
        <v>1049730153</v>
      </c>
    </row>
    <row r="212" spans="1:5" ht="23.25">
      <c r="A212" s="14"/>
      <c r="B212" s="15"/>
      <c r="C212" s="15"/>
      <c r="D212" s="15" t="s">
        <v>227</v>
      </c>
      <c r="E212" s="14">
        <v>1049730166</v>
      </c>
    </row>
    <row r="213" spans="1:5" ht="23.25">
      <c r="A213" s="14"/>
      <c r="B213" s="15"/>
      <c r="C213" s="15"/>
      <c r="D213" s="15" t="s">
        <v>228</v>
      </c>
      <c r="E213" s="14">
        <v>1049730159</v>
      </c>
    </row>
    <row r="214" spans="1:5" ht="23.25">
      <c r="A214" s="14"/>
      <c r="B214" s="15"/>
      <c r="C214" s="15"/>
      <c r="D214" s="15" t="s">
        <v>229</v>
      </c>
      <c r="E214" s="14">
        <v>1049730160</v>
      </c>
    </row>
    <row r="215" spans="1:5" ht="23.25">
      <c r="A215" s="14"/>
      <c r="B215" s="15"/>
      <c r="C215" s="15"/>
      <c r="D215" s="15" t="s">
        <v>230</v>
      </c>
      <c r="E215" s="14">
        <v>1049730165</v>
      </c>
    </row>
    <row r="216" spans="1:5" ht="24" thickBot="1">
      <c r="A216" s="20"/>
      <c r="B216" s="21"/>
      <c r="C216" s="21"/>
      <c r="D216" s="18"/>
      <c r="E216" s="20"/>
    </row>
    <row r="217" spans="1:5" ht="24" thickTop="1">
      <c r="A217" s="14">
        <v>14</v>
      </c>
      <c r="B217" s="15" t="s">
        <v>231</v>
      </c>
      <c r="C217" s="15" t="s">
        <v>232</v>
      </c>
      <c r="D217" s="15" t="s">
        <v>233</v>
      </c>
      <c r="E217" s="14">
        <v>1049730176</v>
      </c>
    </row>
    <row r="218" spans="1:5" ht="23.25">
      <c r="A218" s="14"/>
      <c r="B218" s="15"/>
      <c r="C218" s="15"/>
      <c r="D218" s="26" t="s">
        <v>234</v>
      </c>
      <c r="E218" s="14">
        <v>1049730169</v>
      </c>
    </row>
    <row r="219" spans="1:5" ht="23.25">
      <c r="A219" s="14"/>
      <c r="B219" s="15"/>
      <c r="C219" s="15"/>
      <c r="D219" s="15" t="s">
        <v>235</v>
      </c>
      <c r="E219" s="14">
        <v>1049730174</v>
      </c>
    </row>
    <row r="220" spans="1:5" ht="23.25">
      <c r="A220" s="14"/>
      <c r="B220" s="15"/>
      <c r="C220" s="15"/>
      <c r="D220" s="15" t="s">
        <v>236</v>
      </c>
      <c r="E220" s="14">
        <v>1049730175</v>
      </c>
    </row>
    <row r="221" spans="1:5" ht="23.25">
      <c r="A221" s="14"/>
      <c r="B221" s="15"/>
      <c r="C221" s="15"/>
      <c r="D221" s="15" t="s">
        <v>237</v>
      </c>
      <c r="E221" s="14">
        <v>1049730170</v>
      </c>
    </row>
    <row r="222" spans="1:5" ht="23.25">
      <c r="A222" s="14"/>
      <c r="B222" s="15"/>
      <c r="C222" s="15"/>
      <c r="D222" s="15" t="s">
        <v>238</v>
      </c>
      <c r="E222" s="14">
        <v>1049730171</v>
      </c>
    </row>
    <row r="223" spans="1:5" ht="23.25">
      <c r="A223" s="14"/>
      <c r="B223" s="15"/>
      <c r="C223" s="15"/>
      <c r="D223" s="15" t="s">
        <v>239</v>
      </c>
      <c r="E223" s="14">
        <v>1049730173</v>
      </c>
    </row>
    <row r="224" spans="1:5" ht="23.25">
      <c r="A224" s="14"/>
      <c r="B224" s="15"/>
      <c r="C224" s="15"/>
      <c r="D224" s="15" t="s">
        <v>240</v>
      </c>
      <c r="E224" s="14">
        <v>1049730172</v>
      </c>
    </row>
    <row r="225" spans="1:5" ht="23.25">
      <c r="A225" s="14"/>
      <c r="B225" s="15"/>
      <c r="C225" s="15"/>
      <c r="D225" s="15" t="s">
        <v>241</v>
      </c>
      <c r="E225" s="14">
        <v>1049730180</v>
      </c>
    </row>
    <row r="226" spans="1:5" ht="23.25">
      <c r="A226" s="14"/>
      <c r="B226" s="15"/>
      <c r="C226" s="15"/>
      <c r="D226" s="15" t="s">
        <v>242</v>
      </c>
      <c r="E226" s="14">
        <v>1049730177</v>
      </c>
    </row>
    <row r="227" spans="1:5" ht="23.25">
      <c r="A227" s="14"/>
      <c r="B227" s="15"/>
      <c r="C227" s="15"/>
      <c r="D227" s="15" t="s">
        <v>243</v>
      </c>
      <c r="E227" s="14">
        <v>1049730182</v>
      </c>
    </row>
    <row r="228" spans="1:5" ht="23.25">
      <c r="A228" s="14"/>
      <c r="B228" s="15"/>
      <c r="C228" s="15"/>
      <c r="D228" s="15" t="s">
        <v>244</v>
      </c>
      <c r="E228" s="14">
        <v>1049730168</v>
      </c>
    </row>
    <row r="229" spans="1:5" ht="23.25">
      <c r="A229" s="14"/>
      <c r="B229" s="15"/>
      <c r="C229" s="15"/>
      <c r="D229" s="15" t="s">
        <v>245</v>
      </c>
      <c r="E229" s="14">
        <v>1049730179</v>
      </c>
    </row>
    <row r="230" spans="1:5" ht="23.25">
      <c r="A230" s="14"/>
      <c r="B230" s="15"/>
      <c r="C230" s="15"/>
      <c r="D230" s="15" t="s">
        <v>232</v>
      </c>
      <c r="E230" s="14">
        <v>1049730178</v>
      </c>
    </row>
    <row r="231" spans="1:5" ht="23.25">
      <c r="A231" s="14"/>
      <c r="B231" s="15"/>
      <c r="C231" s="15"/>
      <c r="D231" s="15" t="s">
        <v>246</v>
      </c>
      <c r="E231" s="14">
        <v>1049730181</v>
      </c>
    </row>
    <row r="232" spans="1:5" ht="24" thickBot="1">
      <c r="A232" s="20"/>
      <c r="B232" s="21"/>
      <c r="C232" s="21"/>
      <c r="D232" s="18"/>
      <c r="E232" s="20"/>
    </row>
    <row r="233" spans="1:5" ht="24" thickTop="1">
      <c r="A233" s="14">
        <v>15</v>
      </c>
      <c r="B233" s="15" t="s">
        <v>247</v>
      </c>
      <c r="C233" s="15" t="s">
        <v>248</v>
      </c>
      <c r="D233" s="15" t="s">
        <v>248</v>
      </c>
      <c r="E233" s="14">
        <v>1049730227</v>
      </c>
    </row>
    <row r="234" spans="1:5" ht="23.25">
      <c r="A234" s="14"/>
      <c r="B234" s="15"/>
      <c r="C234" s="15"/>
      <c r="D234" s="15" t="s">
        <v>249</v>
      </c>
      <c r="E234" s="14">
        <v>1049730228</v>
      </c>
    </row>
    <row r="235" spans="1:5" ht="23.25">
      <c r="A235" s="14"/>
      <c r="B235" s="15"/>
      <c r="C235" s="15"/>
      <c r="D235" s="15" t="s">
        <v>250</v>
      </c>
      <c r="E235" s="14">
        <v>1049730234</v>
      </c>
    </row>
    <row r="236" spans="1:5" ht="23.25">
      <c r="A236" s="14"/>
      <c r="B236" s="15"/>
      <c r="C236" s="15"/>
      <c r="D236" s="15" t="s">
        <v>251</v>
      </c>
      <c r="E236" s="14">
        <v>1049730239</v>
      </c>
    </row>
    <row r="237" spans="1:5" ht="23.25">
      <c r="A237" s="14"/>
      <c r="B237" s="15"/>
      <c r="C237" s="15"/>
      <c r="D237" s="15" t="s">
        <v>252</v>
      </c>
      <c r="E237" s="14">
        <v>1049730238</v>
      </c>
    </row>
    <row r="238" spans="1:5" ht="23.25">
      <c r="A238" s="14"/>
      <c r="B238" s="15"/>
      <c r="C238" s="15"/>
      <c r="D238" s="15" t="s">
        <v>253</v>
      </c>
      <c r="E238" s="14">
        <v>1049730240</v>
      </c>
    </row>
    <row r="239" spans="1:5" ht="23.25">
      <c r="A239" s="14"/>
      <c r="B239" s="15"/>
      <c r="C239" s="15"/>
      <c r="D239" s="15" t="s">
        <v>254</v>
      </c>
      <c r="E239" s="14">
        <v>1049730235</v>
      </c>
    </row>
    <row r="240" spans="1:5" ht="23.25">
      <c r="A240" s="14"/>
      <c r="B240" s="15"/>
      <c r="C240" s="15"/>
      <c r="D240" s="15" t="s">
        <v>255</v>
      </c>
      <c r="E240" s="14">
        <v>1049730229</v>
      </c>
    </row>
    <row r="241" spans="1:5" ht="23.25">
      <c r="A241" s="14"/>
      <c r="B241" s="15"/>
      <c r="C241" s="15"/>
      <c r="D241" s="15" t="s">
        <v>256</v>
      </c>
      <c r="E241" s="14">
        <v>1049730230</v>
      </c>
    </row>
    <row r="242" spans="1:5" ht="23.25">
      <c r="A242" s="14"/>
      <c r="B242" s="15"/>
      <c r="C242" s="15"/>
      <c r="D242" s="15" t="s">
        <v>257</v>
      </c>
      <c r="E242" s="14">
        <v>1049730233</v>
      </c>
    </row>
    <row r="243" spans="1:5" ht="23.25">
      <c r="A243" s="14"/>
      <c r="B243" s="15"/>
      <c r="C243" s="15"/>
      <c r="D243" s="15" t="s">
        <v>258</v>
      </c>
      <c r="E243" s="14">
        <v>1049730231</v>
      </c>
    </row>
    <row r="244" spans="1:5" ht="23.25">
      <c r="A244" s="14"/>
      <c r="B244" s="15"/>
      <c r="C244" s="15"/>
      <c r="D244" s="15" t="s">
        <v>259</v>
      </c>
      <c r="E244" s="14">
        <v>1049730241</v>
      </c>
    </row>
    <row r="245" spans="1:5" ht="23.25">
      <c r="A245" s="14"/>
      <c r="B245" s="15"/>
      <c r="C245" s="15"/>
      <c r="D245" s="15" t="s">
        <v>260</v>
      </c>
      <c r="E245" s="14">
        <v>1049730242</v>
      </c>
    </row>
    <row r="246" spans="1:5" ht="23.25">
      <c r="A246" s="14"/>
      <c r="B246" s="15"/>
      <c r="C246" s="15"/>
      <c r="D246" s="15" t="s">
        <v>261</v>
      </c>
      <c r="E246" s="14">
        <v>1049730236</v>
      </c>
    </row>
    <row r="247" spans="1:5" ht="23.25">
      <c r="A247" s="14"/>
      <c r="B247" s="15"/>
      <c r="C247" s="15"/>
      <c r="D247" s="15" t="s">
        <v>262</v>
      </c>
      <c r="E247" s="14">
        <v>1049730232</v>
      </c>
    </row>
    <row r="248" spans="1:5" ht="23.25">
      <c r="A248" s="14"/>
      <c r="B248" s="15"/>
      <c r="C248" s="15"/>
      <c r="D248" s="15" t="s">
        <v>263</v>
      </c>
      <c r="E248" s="14">
        <v>1049730243</v>
      </c>
    </row>
    <row r="249" spans="1:5" ht="23.25">
      <c r="A249" s="14"/>
      <c r="B249" s="15"/>
      <c r="C249" s="15"/>
      <c r="D249" s="15" t="s">
        <v>264</v>
      </c>
      <c r="E249" s="14">
        <v>1049730237</v>
      </c>
    </row>
    <row r="250" spans="1:5" ht="23.25">
      <c r="A250" s="14"/>
      <c r="B250" s="15"/>
      <c r="C250" s="15"/>
      <c r="D250" s="15" t="s">
        <v>265</v>
      </c>
      <c r="E250" s="14">
        <v>1049730244</v>
      </c>
    </row>
    <row r="251" spans="1:5" ht="23.25">
      <c r="A251" s="14"/>
      <c r="B251" s="15"/>
      <c r="C251" s="15"/>
      <c r="D251" s="15" t="s">
        <v>266</v>
      </c>
      <c r="E251" s="14">
        <v>1049730245</v>
      </c>
    </row>
    <row r="252" spans="1:5" ht="24" thickBot="1">
      <c r="A252" s="20"/>
      <c r="B252" s="21"/>
      <c r="C252" s="21"/>
      <c r="D252" s="18"/>
      <c r="E252" s="20"/>
    </row>
    <row r="253" spans="1:5" ht="24" thickTop="1">
      <c r="A253" s="14">
        <v>16</v>
      </c>
      <c r="B253" s="15" t="s">
        <v>267</v>
      </c>
      <c r="C253" s="15" t="s">
        <v>268</v>
      </c>
      <c r="D253" s="15" t="s">
        <v>269</v>
      </c>
      <c r="E253" s="14">
        <v>1049730226</v>
      </c>
    </row>
    <row r="254" spans="1:5" ht="23.25">
      <c r="A254" s="14"/>
      <c r="B254" s="15"/>
      <c r="C254" s="15"/>
      <c r="D254" s="15" t="s">
        <v>270</v>
      </c>
      <c r="E254" s="14">
        <v>1049730222</v>
      </c>
    </row>
    <row r="255" spans="1:5" ht="23.25">
      <c r="A255" s="14"/>
      <c r="B255" s="15"/>
      <c r="C255" s="15"/>
      <c r="D255" s="15" t="s">
        <v>271</v>
      </c>
      <c r="E255" s="14">
        <v>1049730223</v>
      </c>
    </row>
    <row r="256" spans="1:5" ht="23.25">
      <c r="A256" s="14"/>
      <c r="B256" s="15"/>
      <c r="C256" s="15"/>
      <c r="D256" s="15" t="s">
        <v>272</v>
      </c>
      <c r="E256" s="14">
        <v>1049730224</v>
      </c>
    </row>
    <row r="257" spans="1:5" ht="23.25">
      <c r="A257" s="14"/>
      <c r="B257" s="15"/>
      <c r="C257" s="15"/>
      <c r="D257" s="15" t="s">
        <v>273</v>
      </c>
      <c r="E257" s="14">
        <v>1049730213</v>
      </c>
    </row>
    <row r="258" spans="1:5" ht="23.25">
      <c r="A258" s="14"/>
      <c r="B258" s="15"/>
      <c r="C258" s="15"/>
      <c r="D258" s="15" t="s">
        <v>274</v>
      </c>
      <c r="E258" s="14">
        <v>1049730214</v>
      </c>
    </row>
    <row r="259" spans="1:5" ht="23.25">
      <c r="A259" s="14"/>
      <c r="B259" s="15"/>
      <c r="C259" s="15"/>
      <c r="D259" s="15" t="s">
        <v>275</v>
      </c>
      <c r="E259" s="14">
        <v>1049730220</v>
      </c>
    </row>
    <row r="260" spans="1:5" ht="23.25">
      <c r="A260" s="14"/>
      <c r="B260" s="15"/>
      <c r="C260" s="15"/>
      <c r="D260" s="15" t="s">
        <v>276</v>
      </c>
      <c r="E260" s="14">
        <v>1049730225</v>
      </c>
    </row>
    <row r="261" spans="1:5" ht="23.25">
      <c r="A261" s="14"/>
      <c r="B261" s="15"/>
      <c r="C261" s="15"/>
      <c r="D261" s="15" t="s">
        <v>277</v>
      </c>
      <c r="E261" s="14">
        <v>1049730215</v>
      </c>
    </row>
    <row r="262" spans="1:5" ht="23.25">
      <c r="A262" s="14"/>
      <c r="B262" s="15"/>
      <c r="C262" s="15"/>
      <c r="D262" s="15" t="s">
        <v>278</v>
      </c>
      <c r="E262" s="14">
        <v>1049730217</v>
      </c>
    </row>
    <row r="263" spans="1:5" ht="23.25">
      <c r="A263" s="14"/>
      <c r="B263" s="15"/>
      <c r="C263" s="15"/>
      <c r="D263" s="15" t="s">
        <v>279</v>
      </c>
      <c r="E263" s="14">
        <v>1049730219</v>
      </c>
    </row>
    <row r="264" spans="1:5" ht="23.25">
      <c r="A264" s="14"/>
      <c r="B264" s="15"/>
      <c r="C264" s="15"/>
      <c r="D264" s="15" t="s">
        <v>268</v>
      </c>
      <c r="E264" s="14">
        <v>1049730212</v>
      </c>
    </row>
    <row r="265" spans="1:5" ht="23.25">
      <c r="A265" s="14"/>
      <c r="B265" s="15"/>
      <c r="C265" s="15"/>
      <c r="D265" s="15" t="s">
        <v>280</v>
      </c>
      <c r="E265" s="14">
        <v>1049730221</v>
      </c>
    </row>
    <row r="266" spans="1:5" ht="23.25">
      <c r="A266" s="14"/>
      <c r="B266" s="15"/>
      <c r="C266" s="15"/>
      <c r="D266" s="15" t="s">
        <v>281</v>
      </c>
      <c r="E266" s="14">
        <v>1049730216</v>
      </c>
    </row>
    <row r="267" spans="1:5" ht="23.25">
      <c r="A267" s="14"/>
      <c r="B267" s="15"/>
      <c r="C267" s="15"/>
      <c r="D267" s="15" t="s">
        <v>282</v>
      </c>
      <c r="E267" s="14">
        <v>1049730218</v>
      </c>
    </row>
    <row r="268" spans="1:5" ht="24" thickBot="1">
      <c r="A268" s="20"/>
      <c r="B268" s="21"/>
      <c r="C268" s="21"/>
      <c r="D268" s="18"/>
      <c r="E268" s="20"/>
    </row>
    <row r="269" spans="1:5" ht="24" thickTop="1">
      <c r="A269" s="14">
        <v>17</v>
      </c>
      <c r="B269" s="13" t="s">
        <v>283</v>
      </c>
      <c r="C269" s="19" t="s">
        <v>284</v>
      </c>
      <c r="D269" s="15" t="s">
        <v>284</v>
      </c>
      <c r="E269" s="14">
        <v>1049730258</v>
      </c>
    </row>
    <row r="270" spans="1:5" ht="24" thickBot="1">
      <c r="A270" s="16"/>
      <c r="B270" s="17"/>
      <c r="C270" s="17"/>
      <c r="D270" s="18"/>
      <c r="E270" s="16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iLLuSioN</cp:lastModifiedBy>
  <cp:lastPrinted>2016-03-12T02:39:58Z</cp:lastPrinted>
  <dcterms:created xsi:type="dcterms:W3CDTF">2015-03-02T11:07:48Z</dcterms:created>
  <dcterms:modified xsi:type="dcterms:W3CDTF">2016-03-18T04:41:32Z</dcterms:modified>
  <cp:category/>
  <cp:version/>
  <cp:contentType/>
  <cp:contentStatus/>
</cp:coreProperties>
</file>