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firstSheet="1" activeTab="6"/>
  </bookViews>
  <sheets>
    <sheet name="ภาษาไทย ม.1" sheetId="1" r:id="rId1"/>
    <sheet name="คณิต ม.1" sheetId="2" r:id="rId2"/>
    <sheet name="วิทย์ ม.1" sheetId="3" r:id="rId3"/>
    <sheet name="สังคม ม.1" sheetId="4" r:id="rId4"/>
    <sheet name="อังกฤษ ม.1" sheetId="5" r:id="rId5"/>
    <sheet name="ภาษาไทย ม.2" sheetId="6" r:id="rId6"/>
    <sheet name="คณิต ม2" sheetId="7" r:id="rId7"/>
    <sheet name="วิทย์ ม.2" sheetId="8" r:id="rId8"/>
    <sheet name="สังคม ม.2" sheetId="9" r:id="rId9"/>
    <sheet name="อังกฤษ ม.2" sheetId="10" r:id="rId10"/>
  </sheets>
  <definedNames/>
  <calcPr fullCalcOnLoad="1"/>
</workbook>
</file>

<file path=xl/sharedStrings.xml><?xml version="1.0" encoding="utf-8"?>
<sst xmlns="http://schemas.openxmlformats.org/spreadsheetml/2006/main" count="359" uniqueCount="30">
  <si>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</si>
  <si>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</si>
  <si>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</si>
  <si>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</si>
  <si>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</si>
  <si>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</si>
  <si>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</si>
  <si>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บ้านโนนสังข์ศรี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</si>
  <si>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</si>
  <si>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</si>
  <si>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</si>
  <si>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</si>
  <si>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</si>
  <si>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</si>
  <si>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</si>
  <si>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</si>
  <si>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</si>
  <si>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</si>
  <si>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</si>
  <si>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</si>
  <si>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</si>
  <si>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</si>
  <si>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t>แบบบันทึกคะแนนการสอบ LAS ชั้นมัธยมศึกษาปีที่ 1  ปีการศึกษา 2558</t>
  </si>
  <si>
    <t>เครือข่ายพัฒนาคุณภาพการศึกษาคำชะอีก้าวหน้า</t>
  </si>
  <si>
    <t>ที่</t>
  </si>
  <si>
    <t>เลขที่รายโรง</t>
  </si>
  <si>
    <t>แบบบันทึกคะแนนการสอบ LAS ชั้นมัธยมศึกษาปีที่ 2 ปีการศึกษา 2558</t>
  </si>
  <si>
    <t>เครือข่าย.คำชะอีก้าวหน้า</t>
  </si>
  <si>
    <t>ค่าเฉลี่ย</t>
  </si>
  <si>
    <t>SD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</si>
</sst>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b/>
      <sz val="18"/>
      <color indexed="10"/>
      <name val="TH SarabunPSK"/>
      <family val="2"/>
    </font>
    <font>
      <b/>
      <sz val="20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17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B050"/>
      <name val="TH SarabunPSK"/>
      <family val="2"/>
    </font>
    <font>
      <sz val="16"/>
      <color rgb="FF000000"/>
      <name val="TH SarabunPSK"/>
      <family val="2"/>
    </font>
    <font>
      <b/>
      <sz val="12"/>
      <color theme="1"/>
      <name val="TH SarabunPSK"/>
      <family val="2"/>
    </font>
    <font>
      <b/>
      <sz val="18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1"/>
      <color indexed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8" fillId="0" borderId="11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0" fillId="0" borderId="0" xfId="0" applyBorder="1" applyAlignment="1">
      <alignment/>
    </xf>
    <xf numFmtId="0" fontId="49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1" fontId="48" fillId="0" borderId="12" xfId="0" applyNumberFormat="1" applyFont="1" applyBorder="1" applyAlignment="1">
      <alignment horizontal="center" shrinkToFit="1"/>
    </xf>
    <xf numFmtId="1" fontId="48" fillId="0" borderId="12" xfId="0" applyNumberFormat="1" applyFont="1" applyBorder="1" applyAlignment="1">
      <alignment horizontal="center" vertical="center"/>
    </xf>
    <xf numFmtId="1" fontId="48" fillId="0" borderId="11" xfId="0" applyNumberFormat="1" applyFont="1" applyBorder="1" applyAlignment="1">
      <alignment horizontal="center" shrinkToFit="1"/>
    </xf>
    <xf numFmtId="1" fontId="48" fillId="0" borderId="11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shrinkToFit="1"/>
    </xf>
    <xf numFmtId="1" fontId="48" fillId="0" borderId="14" xfId="0" applyNumberFormat="1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2" fontId="48" fillId="0" borderId="12" xfId="0" applyNumberFormat="1" applyFont="1" applyBorder="1" applyAlignment="1">
      <alignment horizontal="center"/>
    </xf>
    <xf numFmtId="2" fontId="48" fillId="0" borderId="11" xfId="0" applyNumberFormat="1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" fontId="48" fillId="0" borderId="12" xfId="0" applyNumberFormat="1" applyFont="1" applyBorder="1" applyAlignment="1">
      <alignment horizontal="right" vertical="center" shrinkToFit="1"/>
    </xf>
    <xf numFmtId="1" fontId="48" fillId="0" borderId="11" xfId="0" applyNumberFormat="1" applyFont="1" applyBorder="1" applyAlignment="1">
      <alignment horizontal="right" vertical="center" shrinkToFit="1"/>
    </xf>
    <xf numFmtId="1" fontId="48" fillId="0" borderId="14" xfId="0" applyNumberFormat="1" applyFont="1" applyBorder="1" applyAlignment="1">
      <alignment horizontal="right" vertical="center" shrinkToFit="1"/>
    </xf>
    <xf numFmtId="1" fontId="48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" fontId="48" fillId="0" borderId="11" xfId="0" applyNumberFormat="1" applyFont="1" applyBorder="1" applyAlignment="1">
      <alignment horizontal="right" vertical="center"/>
    </xf>
    <xf numFmtId="1" fontId="4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7" fillId="34" borderId="12" xfId="0" applyFont="1" applyFill="1" applyBorder="1" applyAlignment="1">
      <alignment/>
    </xf>
    <xf numFmtId="0" fontId="48" fillId="34" borderId="12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1" fontId="48" fillId="0" borderId="12" xfId="0" applyNumberFormat="1" applyFont="1" applyBorder="1" applyAlignment="1">
      <alignment horizontal="right" shrinkToFit="1"/>
    </xf>
    <xf numFmtId="1" fontId="48" fillId="0" borderId="11" xfId="0" applyNumberFormat="1" applyFont="1" applyBorder="1" applyAlignment="1">
      <alignment horizontal="right" shrinkToFit="1"/>
    </xf>
    <xf numFmtId="0" fontId="5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7" fillId="0" borderId="12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/>
    </xf>
    <xf numFmtId="1" fontId="57" fillId="0" borderId="12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shrinkToFit="1"/>
    </xf>
    <xf numFmtId="0" fontId="54" fillId="0" borderId="13" xfId="0" applyFont="1" applyBorder="1" applyAlignment="1">
      <alignment horizontal="center"/>
    </xf>
    <xf numFmtId="0" fontId="48" fillId="33" borderId="11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/>
    </xf>
    <xf numFmtId="1" fontId="57" fillId="0" borderId="13" xfId="0" applyNumberFormat="1" applyFont="1" applyBorder="1" applyAlignment="1">
      <alignment horizontal="center" vertical="center"/>
    </xf>
    <xf numFmtId="2" fontId="48" fillId="0" borderId="13" xfId="0" applyNumberFormat="1" applyFont="1" applyBorder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0" borderId="10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60" fillId="0" borderId="1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/>
    </xf>
    <xf numFmtId="0" fontId="55" fillId="0" borderId="13" xfId="0" applyFont="1" applyBorder="1" applyAlignment="1">
      <alignment horizontal="center" wrapText="1"/>
    </xf>
    <xf numFmtId="0" fontId="55" fillId="0" borderId="15" xfId="0" applyFont="1" applyBorder="1" applyAlignment="1">
      <alignment horizontal="center" wrapText="1"/>
    </xf>
    <xf numFmtId="0" fontId="47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shrinkToFit="1"/>
    </xf>
    <xf numFmtId="0" fontId="61" fillId="0" borderId="0" xfId="0" applyFont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shrinkToFit="1"/>
    </xf>
    <xf numFmtId="2" fontId="47" fillId="0" borderId="12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7" fillId="0" borderId="14" xfId="0" applyNumberFormat="1" applyFont="1" applyBorder="1" applyAlignment="1">
      <alignment horizontal="center" vertical="center"/>
    </xf>
    <xf numFmtId="2" fontId="47" fillId="10" borderId="0" xfId="0" applyNumberFormat="1" applyFont="1" applyFill="1" applyAlignment="1">
      <alignment/>
    </xf>
    <xf numFmtId="2" fontId="47" fillId="10" borderId="0" xfId="0" applyNumberFormat="1" applyFont="1" applyFill="1" applyBorder="1" applyAlignment="1">
      <alignment horizontal="center" vertical="center"/>
    </xf>
    <xf numFmtId="2" fontId="47" fillId="19" borderId="0" xfId="0" applyNumberFormat="1" applyFont="1" applyFill="1" applyAlignment="1">
      <alignment/>
    </xf>
    <xf numFmtId="2" fontId="47" fillId="19" borderId="0" xfId="0" applyNumberFormat="1" applyFont="1" applyFill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/>
    </xf>
    <xf numFmtId="2" fontId="47" fillId="0" borderId="1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62" fillId="0" borderId="0" xfId="0" applyNumberFormat="1" applyFont="1" applyBorder="1" applyAlignment="1">
      <alignment vertical="center"/>
    </xf>
    <xf numFmtId="0" fontId="47" fillId="0" borderId="13" xfId="0" applyFont="1" applyBorder="1" applyAlignment="1">
      <alignment horizontal="right" vertical="center" wrapText="1"/>
    </xf>
    <xf numFmtId="0" fontId="58" fillId="0" borderId="13" xfId="0" applyFont="1" applyBorder="1" applyAlignment="1">
      <alignment horizontal="right" vertical="center"/>
    </xf>
    <xf numFmtId="0" fontId="58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right" vertical="center"/>
    </xf>
    <xf numFmtId="1" fontId="48" fillId="0" borderId="14" xfId="0" applyNumberFormat="1" applyFont="1" applyBorder="1" applyAlignment="1">
      <alignment horizontal="right" shrinkToFit="1"/>
    </xf>
    <xf numFmtId="0" fontId="48" fillId="0" borderId="14" xfId="0" applyFont="1" applyFill="1" applyBorder="1" applyAlignment="1">
      <alignment/>
    </xf>
    <xf numFmtId="0" fontId="0" fillId="10" borderId="0" xfId="0" applyFill="1" applyAlignment="1">
      <alignment/>
    </xf>
    <xf numFmtId="0" fontId="0" fillId="10" borderId="0" xfId="0" applyFill="1" applyBorder="1" applyAlignment="1">
      <alignment/>
    </xf>
    <xf numFmtId="0" fontId="0" fillId="13" borderId="0" xfId="0" applyFill="1" applyAlignment="1">
      <alignment/>
    </xf>
    <xf numFmtId="0" fontId="0" fillId="13" borderId="0" xfId="0" applyFill="1" applyBorder="1" applyAlignment="1">
      <alignment/>
    </xf>
    <xf numFmtId="2" fontId="0" fillId="10" borderId="0" xfId="0" applyNumberFormat="1" applyFill="1" applyAlignment="1">
      <alignment/>
    </xf>
    <xf numFmtId="2" fontId="0" fillId="13" borderId="0" xfId="0" applyNumberFormat="1" applyFill="1" applyAlignment="1">
      <alignment/>
    </xf>
    <xf numFmtId="2" fontId="48" fillId="0" borderId="12" xfId="0" applyNumberFormat="1" applyFont="1" applyBorder="1" applyAlignment="1">
      <alignment/>
    </xf>
    <xf numFmtId="2" fontId="48" fillId="0" borderId="11" xfId="0" applyNumberFormat="1" applyFont="1" applyBorder="1" applyAlignment="1">
      <alignment/>
    </xf>
    <xf numFmtId="2" fontId="48" fillId="0" borderId="14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2" fontId="6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47" fillId="0" borderId="16" xfId="0" applyNumberFormat="1" applyFont="1" applyFill="1" applyBorder="1" applyAlignment="1">
      <alignment horizontal="center"/>
    </xf>
    <xf numFmtId="2" fontId="47" fillId="0" borderId="20" xfId="0" applyNumberFormat="1" applyFont="1" applyFill="1" applyBorder="1" applyAlignment="1">
      <alignment horizontal="center"/>
    </xf>
    <xf numFmtId="2" fontId="47" fillId="10" borderId="16" xfId="0" applyNumberFormat="1" applyFont="1" applyFill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L30"/>
  <sheetViews>
    <sheetView zoomScale="57" zoomScaleNormal="57" zoomScalePageLayoutView="0" workbookViewId="0" topLeftCell="A1">
      <selection activeCell="X37" sqref="X37"/>
    </sheetView>
  </sheetViews>
  <sheetFormatPr defaultColWidth="9.140625" defaultRowHeight="15"/>
  <cols>
    <col min="1" max="1" width="18.421875" style="49" customWidth="1"/>
    <col min="2" max="2" width="19.8515625" style="46" customWidth="1"/>
    <col min="3" max="3" width="7.421875" style="37" customWidth="1"/>
    <col min="4" max="4" width="5.28125" style="37" customWidth="1"/>
    <col min="5" max="5" width="23.00390625" style="46" customWidth="1"/>
    <col min="6" max="6" width="5.140625" style="0" customWidth="1"/>
    <col min="7" max="7" width="10.421875" style="0" customWidth="1"/>
    <col min="8" max="8" width="9.00390625" style="0" customWidth="1"/>
    <col min="9" max="29" width="4.140625" style="0" customWidth="1"/>
    <col min="30" max="48" width="4.140625" style="2" customWidth="1"/>
    <col min="49" max="49" width="6.421875" style="0" customWidth="1"/>
    <col min="50" max="50" width="14.00390625" style="40" customWidth="1"/>
    <col min="51" max="51" width="12.00390625" style="15" customWidth="1"/>
    <col min="52" max="56" width="5.57421875" style="15" customWidth="1"/>
    <col min="57" max="64" width="8.57421875" style="15" customWidth="1"/>
  </cols>
  <sheetData>
    <row r="1" spans="1:40" ht="33.75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35.25" customHeight="1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50" ht="21">
      <c r="A3" s="76" t="s">
        <v>9</v>
      </c>
      <c r="B3" s="83" t="s">
        <v>0</v>
      </c>
      <c r="C3" s="84" t="s">
        <v>10</v>
      </c>
      <c r="D3" s="87" t="s">
        <v>1</v>
      </c>
      <c r="E3" s="88" t="s">
        <v>2</v>
      </c>
      <c r="F3" s="87" t="s">
        <v>3</v>
      </c>
      <c r="G3" s="91" t="s">
        <v>4</v>
      </c>
      <c r="H3" s="79" t="s">
        <v>6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1" t="s">
        <v>11</v>
      </c>
      <c r="AX3" s="74" t="s">
        <v>14</v>
      </c>
    </row>
    <row r="4" spans="1:50" ht="21">
      <c r="A4" s="77"/>
      <c r="B4" s="83"/>
      <c r="C4" s="85"/>
      <c r="D4" s="87"/>
      <c r="E4" s="88"/>
      <c r="F4" s="87"/>
      <c r="G4" s="91"/>
      <c r="H4" s="1" t="s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4">
        <v>31</v>
      </c>
      <c r="AN4" s="4">
        <v>32</v>
      </c>
      <c r="AO4" s="4">
        <v>33</v>
      </c>
      <c r="AP4" s="4">
        <v>34</v>
      </c>
      <c r="AQ4" s="4">
        <v>35</v>
      </c>
      <c r="AR4" s="4">
        <v>36</v>
      </c>
      <c r="AS4" s="4">
        <v>37</v>
      </c>
      <c r="AT4" s="4">
        <v>38</v>
      </c>
      <c r="AU4" s="4">
        <v>39</v>
      </c>
      <c r="AV4" s="4">
        <v>40</v>
      </c>
      <c r="AW4" s="82"/>
      <c r="AX4" s="75"/>
    </row>
    <row r="5" spans="1:64" s="8" customFormat="1" ht="21">
      <c r="A5" s="78"/>
      <c r="B5" s="83"/>
      <c r="C5" s="86"/>
      <c r="D5" s="87"/>
      <c r="E5" s="88"/>
      <c r="F5" s="87"/>
      <c r="G5" s="91"/>
      <c r="H5" s="14" t="s">
        <v>8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16">
        <v>2</v>
      </c>
      <c r="AN5" s="16">
        <v>2</v>
      </c>
      <c r="AO5" s="16">
        <v>2</v>
      </c>
      <c r="AP5" s="16">
        <v>2</v>
      </c>
      <c r="AQ5" s="16">
        <v>2</v>
      </c>
      <c r="AR5" s="16">
        <v>2</v>
      </c>
      <c r="AS5" s="16">
        <v>2</v>
      </c>
      <c r="AT5" s="20">
        <v>2</v>
      </c>
      <c r="AU5" s="20">
        <v>2</v>
      </c>
      <c r="AV5" s="20">
        <v>2</v>
      </c>
      <c r="AW5" s="4">
        <f aca="true" t="shared" si="0" ref="AW5:AW28">SUM(I5:AV5)</f>
        <v>50</v>
      </c>
      <c r="AX5" s="41" t="s">
        <v>15</v>
      </c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s="6" customFormat="1" ht="21">
      <c r="A6" s="56" t="s">
        <v>7</v>
      </c>
      <c r="B6" s="42">
        <v>1049730081</v>
      </c>
      <c r="C6" s="38">
        <v>1</v>
      </c>
      <c r="D6" s="24">
        <v>1</v>
      </c>
      <c r="E6" s="45">
        <v>1490501195712</v>
      </c>
      <c r="F6" s="11">
        <v>1</v>
      </c>
      <c r="G6" s="11">
        <v>99</v>
      </c>
      <c r="I6" s="11">
        <v>0</v>
      </c>
      <c r="J6" s="11">
        <v>0</v>
      </c>
      <c r="K6" s="11">
        <v>0</v>
      </c>
      <c r="L6" s="11">
        <v>0</v>
      </c>
      <c r="M6" s="11">
        <v>1</v>
      </c>
      <c r="N6" s="11">
        <v>1</v>
      </c>
      <c r="O6" s="11">
        <v>0</v>
      </c>
      <c r="P6" s="11">
        <v>0</v>
      </c>
      <c r="Q6" s="11">
        <v>0</v>
      </c>
      <c r="R6" s="11">
        <v>1</v>
      </c>
      <c r="S6" s="11">
        <v>1</v>
      </c>
      <c r="T6" s="11">
        <v>0</v>
      </c>
      <c r="U6" s="11">
        <v>0</v>
      </c>
      <c r="V6" s="11">
        <v>0</v>
      </c>
      <c r="W6" s="11">
        <v>1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1</v>
      </c>
      <c r="AE6" s="11">
        <v>1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1</v>
      </c>
      <c r="AL6" s="11">
        <v>0</v>
      </c>
      <c r="AM6" s="11">
        <v>1</v>
      </c>
      <c r="AN6" s="11">
        <v>0</v>
      </c>
      <c r="AO6" s="11">
        <v>1</v>
      </c>
      <c r="AP6" s="11">
        <v>0.5</v>
      </c>
      <c r="AQ6" s="11">
        <v>1</v>
      </c>
      <c r="AR6" s="11">
        <v>1.5</v>
      </c>
      <c r="AS6" s="11">
        <v>1.5</v>
      </c>
      <c r="AT6" s="11">
        <v>0</v>
      </c>
      <c r="AU6" s="11">
        <v>0</v>
      </c>
      <c r="AV6" s="11">
        <v>0</v>
      </c>
      <c r="AW6" s="109">
        <f t="shared" si="0"/>
        <v>14.5</v>
      </c>
      <c r="AX6" s="109">
        <f>6*AW6/50</f>
        <v>1.74</v>
      </c>
      <c r="AY6" s="10" t="s">
        <v>18</v>
      </c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s="3" customFormat="1" ht="21">
      <c r="A7" s="57" t="s">
        <v>7</v>
      </c>
      <c r="B7" s="43">
        <v>1049730081</v>
      </c>
      <c r="C7" s="39">
        <v>1</v>
      </c>
      <c r="D7" s="26">
        <v>3</v>
      </c>
      <c r="E7" s="47">
        <v>1499900366314</v>
      </c>
      <c r="F7" s="5">
        <v>1</v>
      </c>
      <c r="G7" s="5">
        <v>99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5">
        <v>0</v>
      </c>
      <c r="O7" s="5">
        <v>1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1</v>
      </c>
      <c r="AE7" s="5">
        <v>1</v>
      </c>
      <c r="AF7" s="5">
        <v>0</v>
      </c>
      <c r="AG7" s="5">
        <v>1</v>
      </c>
      <c r="AH7" s="5">
        <v>0</v>
      </c>
      <c r="AI7" s="5">
        <v>0</v>
      </c>
      <c r="AJ7" s="5">
        <v>1</v>
      </c>
      <c r="AK7" s="5">
        <v>0</v>
      </c>
      <c r="AL7" s="5">
        <v>0</v>
      </c>
      <c r="AM7" s="5">
        <v>0.5</v>
      </c>
      <c r="AN7" s="5">
        <v>0.5</v>
      </c>
      <c r="AO7" s="5">
        <v>0.5</v>
      </c>
      <c r="AP7" s="5">
        <v>0</v>
      </c>
      <c r="AQ7" s="5">
        <v>0.5</v>
      </c>
      <c r="AR7" s="5">
        <v>0</v>
      </c>
      <c r="AS7" s="5">
        <v>0.5</v>
      </c>
      <c r="AT7" s="5">
        <v>0</v>
      </c>
      <c r="AU7" s="5">
        <v>0</v>
      </c>
      <c r="AV7" s="5">
        <v>0</v>
      </c>
      <c r="AW7" s="110">
        <f t="shared" si="0"/>
        <v>11.5</v>
      </c>
      <c r="AX7" s="110">
        <f aca="true" t="shared" si="1" ref="AX7:AX28">6*AW7/50</f>
        <v>1.38</v>
      </c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s="3" customFormat="1" ht="21">
      <c r="A8" s="57" t="s">
        <v>7</v>
      </c>
      <c r="B8" s="43">
        <v>1049730081</v>
      </c>
      <c r="C8" s="39">
        <v>1</v>
      </c>
      <c r="D8" s="26">
        <v>4</v>
      </c>
      <c r="E8" s="47">
        <v>1490501195810</v>
      </c>
      <c r="F8" s="5">
        <v>1</v>
      </c>
      <c r="G8" s="5">
        <v>99</v>
      </c>
      <c r="I8" s="5">
        <v>1</v>
      </c>
      <c r="J8" s="5">
        <v>0</v>
      </c>
      <c r="K8" s="5">
        <v>1</v>
      </c>
      <c r="L8" s="5">
        <v>0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0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1</v>
      </c>
      <c r="AD8" s="5">
        <v>0</v>
      </c>
      <c r="AE8" s="5">
        <v>0</v>
      </c>
      <c r="AF8" s="5">
        <v>0</v>
      </c>
      <c r="AG8" s="5">
        <v>0</v>
      </c>
      <c r="AH8" s="5">
        <v>1</v>
      </c>
      <c r="AI8" s="5">
        <v>0</v>
      </c>
      <c r="AJ8" s="5">
        <v>0</v>
      </c>
      <c r="AK8" s="5">
        <v>1</v>
      </c>
      <c r="AL8" s="5">
        <v>0</v>
      </c>
      <c r="AM8" s="5">
        <v>0.5</v>
      </c>
      <c r="AN8" s="5">
        <v>1</v>
      </c>
      <c r="AO8" s="5">
        <v>2</v>
      </c>
      <c r="AP8" s="5">
        <v>1</v>
      </c>
      <c r="AQ8" s="5">
        <v>0.5</v>
      </c>
      <c r="AR8" s="5">
        <v>0</v>
      </c>
      <c r="AS8" s="5">
        <v>1</v>
      </c>
      <c r="AT8" s="5">
        <v>0</v>
      </c>
      <c r="AU8" s="5">
        <v>0</v>
      </c>
      <c r="AV8" s="5">
        <v>0</v>
      </c>
      <c r="AW8" s="110">
        <f t="shared" si="0"/>
        <v>13</v>
      </c>
      <c r="AX8" s="110">
        <f t="shared" si="1"/>
        <v>1.56</v>
      </c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s="3" customFormat="1" ht="21">
      <c r="A9" s="57" t="s">
        <v>7</v>
      </c>
      <c r="B9" s="43">
        <v>1049730081</v>
      </c>
      <c r="C9" s="39">
        <v>1</v>
      </c>
      <c r="D9" s="26">
        <v>5</v>
      </c>
      <c r="E9" s="47">
        <v>1499900363382</v>
      </c>
      <c r="F9" s="5">
        <v>1</v>
      </c>
      <c r="G9" s="5">
        <v>99</v>
      </c>
      <c r="I9" s="5">
        <v>1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1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1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110">
        <f t="shared" si="0"/>
        <v>4</v>
      </c>
      <c r="AX9" s="110">
        <f t="shared" si="1"/>
        <v>0.48</v>
      </c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s="3" customFormat="1" ht="21">
      <c r="A10" s="57" t="s">
        <v>7</v>
      </c>
      <c r="B10" s="43">
        <v>1049730081</v>
      </c>
      <c r="C10" s="39">
        <v>1</v>
      </c>
      <c r="D10" s="26">
        <v>6</v>
      </c>
      <c r="E10" s="47">
        <v>1100703414442</v>
      </c>
      <c r="F10" s="5">
        <v>1</v>
      </c>
      <c r="G10" s="5">
        <v>99</v>
      </c>
      <c r="I10" s="5">
        <v>0</v>
      </c>
      <c r="J10" s="5">
        <v>0</v>
      </c>
      <c r="K10" s="5">
        <v>1</v>
      </c>
      <c r="L10" s="5">
        <v>0</v>
      </c>
      <c r="M10" s="5">
        <v>1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1</v>
      </c>
      <c r="AJ10" s="5">
        <v>1</v>
      </c>
      <c r="AK10" s="5">
        <v>0</v>
      </c>
      <c r="AL10" s="5">
        <v>0</v>
      </c>
      <c r="AM10" s="5">
        <v>2</v>
      </c>
      <c r="AN10" s="5">
        <v>1.5</v>
      </c>
      <c r="AO10" s="5">
        <v>1.5</v>
      </c>
      <c r="AP10" s="5">
        <v>1</v>
      </c>
      <c r="AQ10" s="5">
        <v>0.5</v>
      </c>
      <c r="AR10" s="5">
        <v>1.5</v>
      </c>
      <c r="AS10" s="5">
        <v>1.5</v>
      </c>
      <c r="AT10" s="5">
        <v>0</v>
      </c>
      <c r="AU10" s="5">
        <v>0</v>
      </c>
      <c r="AV10" s="5">
        <v>0</v>
      </c>
      <c r="AW10" s="110">
        <f t="shared" si="0"/>
        <v>15.5</v>
      </c>
      <c r="AX10" s="110">
        <f t="shared" si="1"/>
        <v>1.86</v>
      </c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s="3" customFormat="1" ht="21">
      <c r="A11" s="57" t="s">
        <v>7</v>
      </c>
      <c r="B11" s="43">
        <v>1049730081</v>
      </c>
      <c r="C11" s="39">
        <v>1</v>
      </c>
      <c r="D11" s="26">
        <v>7</v>
      </c>
      <c r="E11" s="47">
        <v>1103703525077</v>
      </c>
      <c r="F11" s="5">
        <v>1</v>
      </c>
      <c r="G11" s="5">
        <v>99</v>
      </c>
      <c r="I11" s="5">
        <v>1</v>
      </c>
      <c r="J11" s="5">
        <v>0</v>
      </c>
      <c r="K11" s="5">
        <v>0</v>
      </c>
      <c r="L11" s="5">
        <v>1</v>
      </c>
      <c r="M11" s="5">
        <v>0</v>
      </c>
      <c r="N11" s="5">
        <v>1</v>
      </c>
      <c r="O11" s="5">
        <v>1</v>
      </c>
      <c r="P11" s="5">
        <v>1</v>
      </c>
      <c r="Q11" s="5">
        <v>0</v>
      </c>
      <c r="R11" s="5">
        <v>0</v>
      </c>
      <c r="S11" s="5">
        <v>1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0</v>
      </c>
      <c r="AF11" s="5">
        <v>0</v>
      </c>
      <c r="AG11" s="5">
        <v>0</v>
      </c>
      <c r="AH11" s="5">
        <v>0</v>
      </c>
      <c r="AI11" s="5">
        <v>1</v>
      </c>
      <c r="AJ11" s="5">
        <v>0</v>
      </c>
      <c r="AK11" s="5">
        <v>0</v>
      </c>
      <c r="AL11" s="5">
        <v>1</v>
      </c>
      <c r="AM11" s="5">
        <v>1.5</v>
      </c>
      <c r="AN11" s="5">
        <v>1</v>
      </c>
      <c r="AO11" s="5">
        <v>1</v>
      </c>
      <c r="AP11" s="5">
        <v>1</v>
      </c>
      <c r="AQ11" s="5">
        <v>0.5</v>
      </c>
      <c r="AR11" s="5">
        <v>1.54</v>
      </c>
      <c r="AS11" s="5">
        <v>1</v>
      </c>
      <c r="AT11" s="5">
        <v>0</v>
      </c>
      <c r="AU11" s="5">
        <v>0</v>
      </c>
      <c r="AV11" s="5">
        <v>0</v>
      </c>
      <c r="AW11" s="110">
        <f t="shared" si="0"/>
        <v>17.54</v>
      </c>
      <c r="AX11" s="110">
        <f t="shared" si="1"/>
        <v>2.1048</v>
      </c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s="3" customFormat="1" ht="21">
      <c r="A12" s="57" t="s">
        <v>7</v>
      </c>
      <c r="B12" s="43">
        <v>1049730081</v>
      </c>
      <c r="C12" s="39">
        <v>1</v>
      </c>
      <c r="D12" s="26">
        <v>8</v>
      </c>
      <c r="E12" s="47">
        <v>1490551198215</v>
      </c>
      <c r="F12" s="5">
        <v>1</v>
      </c>
      <c r="G12" s="5">
        <v>99</v>
      </c>
      <c r="I12" s="5">
        <v>0</v>
      </c>
      <c r="J12" s="5">
        <v>0</v>
      </c>
      <c r="K12" s="5">
        <v>1</v>
      </c>
      <c r="L12" s="5">
        <v>0</v>
      </c>
      <c r="M12" s="5">
        <v>1</v>
      </c>
      <c r="N12" s="5">
        <v>0</v>
      </c>
      <c r="O12" s="5">
        <v>0</v>
      </c>
      <c r="P12" s="5">
        <v>1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1</v>
      </c>
      <c r="AC12" s="5">
        <v>0</v>
      </c>
      <c r="AD12" s="5">
        <v>1</v>
      </c>
      <c r="AE12" s="5">
        <v>0</v>
      </c>
      <c r="AF12" s="5">
        <v>1</v>
      </c>
      <c r="AG12" s="5">
        <v>0</v>
      </c>
      <c r="AH12" s="5">
        <v>1</v>
      </c>
      <c r="AI12" s="5">
        <v>0</v>
      </c>
      <c r="AJ12" s="5">
        <v>0</v>
      </c>
      <c r="AK12" s="5">
        <v>0</v>
      </c>
      <c r="AL12" s="5">
        <v>0</v>
      </c>
      <c r="AM12" s="5">
        <v>1</v>
      </c>
      <c r="AN12" s="5">
        <v>0.5</v>
      </c>
      <c r="AO12" s="5">
        <v>0.5</v>
      </c>
      <c r="AP12" s="5">
        <v>2</v>
      </c>
      <c r="AQ12" s="5">
        <v>1</v>
      </c>
      <c r="AR12" s="5">
        <v>2</v>
      </c>
      <c r="AS12" s="5">
        <v>0.5</v>
      </c>
      <c r="AT12" s="5">
        <v>0</v>
      </c>
      <c r="AU12" s="5">
        <v>0</v>
      </c>
      <c r="AV12" s="5">
        <v>0</v>
      </c>
      <c r="AW12" s="110">
        <f t="shared" si="0"/>
        <v>16.5</v>
      </c>
      <c r="AX12" s="110">
        <f t="shared" si="1"/>
        <v>1.98</v>
      </c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s="3" customFormat="1" ht="21">
      <c r="A13" s="57" t="s">
        <v>7</v>
      </c>
      <c r="B13" s="43">
        <v>1049730081</v>
      </c>
      <c r="C13" s="39">
        <v>1</v>
      </c>
      <c r="D13" s="26">
        <v>9</v>
      </c>
      <c r="E13" s="47">
        <v>1490501196123</v>
      </c>
      <c r="F13" s="5">
        <v>1</v>
      </c>
      <c r="G13" s="5">
        <v>99</v>
      </c>
      <c r="I13" s="5">
        <v>1</v>
      </c>
      <c r="J13" s="5">
        <v>0</v>
      </c>
      <c r="K13" s="5">
        <v>1</v>
      </c>
      <c r="L13" s="5">
        <v>0</v>
      </c>
      <c r="M13" s="5">
        <v>1</v>
      </c>
      <c r="N13" s="5">
        <v>0</v>
      </c>
      <c r="O13" s="5">
        <v>0</v>
      </c>
      <c r="P13" s="5">
        <v>1</v>
      </c>
      <c r="Q13" s="5">
        <v>1</v>
      </c>
      <c r="R13" s="5">
        <v>0</v>
      </c>
      <c r="S13" s="5">
        <v>1</v>
      </c>
      <c r="T13" s="5">
        <v>1</v>
      </c>
      <c r="U13" s="5">
        <v>0</v>
      </c>
      <c r="V13" s="5">
        <v>1</v>
      </c>
      <c r="W13" s="5">
        <v>0</v>
      </c>
      <c r="X13" s="5">
        <v>0</v>
      </c>
      <c r="Y13" s="5">
        <v>0</v>
      </c>
      <c r="Z13" s="5">
        <v>1</v>
      </c>
      <c r="AA13" s="5">
        <v>1</v>
      </c>
      <c r="AB13" s="5">
        <v>0</v>
      </c>
      <c r="AC13" s="5">
        <v>1</v>
      </c>
      <c r="AD13" s="5">
        <v>1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1</v>
      </c>
      <c r="AL13" s="5">
        <v>1</v>
      </c>
      <c r="AM13" s="5">
        <v>0.5</v>
      </c>
      <c r="AN13" s="5">
        <v>1.5</v>
      </c>
      <c r="AO13" s="5">
        <v>1.5</v>
      </c>
      <c r="AP13" s="5">
        <v>2</v>
      </c>
      <c r="AQ13" s="5">
        <v>0.5</v>
      </c>
      <c r="AR13" s="5">
        <v>2</v>
      </c>
      <c r="AS13" s="5">
        <v>1.5</v>
      </c>
      <c r="AT13" s="5">
        <v>0</v>
      </c>
      <c r="AU13" s="5">
        <v>0</v>
      </c>
      <c r="AV13" s="5">
        <v>0</v>
      </c>
      <c r="AW13" s="110">
        <f t="shared" si="0"/>
        <v>23.5</v>
      </c>
      <c r="AX13" s="110">
        <f t="shared" si="1"/>
        <v>2.82</v>
      </c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s="3" customFormat="1" ht="21">
      <c r="A14" s="57" t="s">
        <v>7</v>
      </c>
      <c r="B14" s="43">
        <v>1049730081</v>
      </c>
      <c r="C14" s="39">
        <v>1</v>
      </c>
      <c r="D14" s="26">
        <v>10</v>
      </c>
      <c r="E14" s="47">
        <v>1490501198053</v>
      </c>
      <c r="F14" s="5">
        <v>1</v>
      </c>
      <c r="G14" s="5">
        <v>99</v>
      </c>
      <c r="I14" s="5">
        <v>1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</v>
      </c>
      <c r="W14" s="5">
        <v>1</v>
      </c>
      <c r="X14" s="5">
        <v>1</v>
      </c>
      <c r="Y14" s="5">
        <v>1</v>
      </c>
      <c r="Z14" s="5">
        <v>0</v>
      </c>
      <c r="AA14" s="5">
        <v>0</v>
      </c>
      <c r="AB14" s="5">
        <v>1</v>
      </c>
      <c r="AC14" s="5">
        <v>0</v>
      </c>
      <c r="AD14" s="5">
        <v>0</v>
      </c>
      <c r="AE14" s="5">
        <v>0</v>
      </c>
      <c r="AF14" s="5">
        <v>0</v>
      </c>
      <c r="AG14" s="5">
        <v>1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1.5</v>
      </c>
      <c r="AN14" s="5">
        <v>0.5</v>
      </c>
      <c r="AO14" s="5">
        <v>2</v>
      </c>
      <c r="AP14" s="5">
        <v>1.5</v>
      </c>
      <c r="AQ14" s="5">
        <v>1.5</v>
      </c>
      <c r="AR14" s="5">
        <v>0.5</v>
      </c>
      <c r="AS14" s="5">
        <v>1</v>
      </c>
      <c r="AT14" s="5">
        <v>0</v>
      </c>
      <c r="AU14" s="5">
        <v>0</v>
      </c>
      <c r="AV14" s="5">
        <v>0</v>
      </c>
      <c r="AW14" s="110">
        <f t="shared" si="0"/>
        <v>18.5</v>
      </c>
      <c r="AX14" s="110">
        <f t="shared" si="1"/>
        <v>2.22</v>
      </c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s="3" customFormat="1" ht="21">
      <c r="A15" s="57" t="s">
        <v>7</v>
      </c>
      <c r="B15" s="43">
        <v>1049730081</v>
      </c>
      <c r="C15" s="39">
        <v>1</v>
      </c>
      <c r="D15" s="26">
        <v>11</v>
      </c>
      <c r="E15" s="47">
        <v>1769900643242</v>
      </c>
      <c r="F15" s="5">
        <v>1</v>
      </c>
      <c r="G15" s="5">
        <v>99</v>
      </c>
      <c r="I15" s="5">
        <v>0</v>
      </c>
      <c r="J15" s="5">
        <v>1</v>
      </c>
      <c r="K15" s="5">
        <v>1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1</v>
      </c>
      <c r="T15" s="5">
        <v>0</v>
      </c>
      <c r="U15" s="5">
        <v>1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1</v>
      </c>
      <c r="AJ15" s="5">
        <v>0</v>
      </c>
      <c r="AK15" s="5">
        <v>0</v>
      </c>
      <c r="AL15" s="5">
        <v>0</v>
      </c>
      <c r="AM15" s="5">
        <v>1</v>
      </c>
      <c r="AN15" s="5">
        <v>1</v>
      </c>
      <c r="AO15" s="5">
        <v>1</v>
      </c>
      <c r="AP15" s="5">
        <v>2</v>
      </c>
      <c r="AQ15" s="5">
        <v>1.5</v>
      </c>
      <c r="AR15" s="5">
        <v>0.5</v>
      </c>
      <c r="AS15" s="5">
        <v>1.5</v>
      </c>
      <c r="AT15" s="5">
        <v>0</v>
      </c>
      <c r="AU15" s="5">
        <v>0</v>
      </c>
      <c r="AV15" s="5">
        <v>0</v>
      </c>
      <c r="AW15" s="110">
        <f t="shared" si="0"/>
        <v>16.5</v>
      </c>
      <c r="AX15" s="110">
        <f t="shared" si="1"/>
        <v>1.98</v>
      </c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3" customFormat="1" ht="21">
      <c r="A16" s="57" t="s">
        <v>7</v>
      </c>
      <c r="B16" s="43">
        <v>1049730081</v>
      </c>
      <c r="C16" s="39">
        <v>1</v>
      </c>
      <c r="D16" s="26">
        <v>12</v>
      </c>
      <c r="E16" s="47">
        <v>1490501197910</v>
      </c>
      <c r="F16" s="5">
        <v>1</v>
      </c>
      <c r="G16" s="5">
        <v>99</v>
      </c>
      <c r="I16" s="5">
        <v>0</v>
      </c>
      <c r="J16" s="5">
        <v>0</v>
      </c>
      <c r="K16" s="5">
        <v>0</v>
      </c>
      <c r="L16" s="5">
        <v>1</v>
      </c>
      <c r="M16" s="5">
        <v>1</v>
      </c>
      <c r="N16" s="5">
        <v>0</v>
      </c>
      <c r="O16" s="5">
        <v>0</v>
      </c>
      <c r="P16" s="5">
        <v>0</v>
      </c>
      <c r="Q16" s="5">
        <v>1</v>
      </c>
      <c r="R16" s="5">
        <v>1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1</v>
      </c>
      <c r="AM16" s="5">
        <v>0.5</v>
      </c>
      <c r="AN16" s="5">
        <v>0.5</v>
      </c>
      <c r="AO16" s="5">
        <v>1</v>
      </c>
      <c r="AP16" s="5">
        <v>0.5</v>
      </c>
      <c r="AQ16" s="5">
        <v>0.5</v>
      </c>
      <c r="AR16" s="5">
        <v>1.5</v>
      </c>
      <c r="AS16" s="5">
        <v>1.5</v>
      </c>
      <c r="AT16" s="5">
        <v>0</v>
      </c>
      <c r="AU16" s="5">
        <v>0</v>
      </c>
      <c r="AV16" s="5">
        <v>0</v>
      </c>
      <c r="AW16" s="110">
        <f t="shared" si="0"/>
        <v>13</v>
      </c>
      <c r="AX16" s="110">
        <f t="shared" si="1"/>
        <v>1.56</v>
      </c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s="3" customFormat="1" ht="21">
      <c r="A17" s="57" t="s">
        <v>7</v>
      </c>
      <c r="B17" s="43">
        <v>1049730081</v>
      </c>
      <c r="C17" s="39">
        <v>1</v>
      </c>
      <c r="D17" s="26">
        <v>13</v>
      </c>
      <c r="E17" s="47">
        <v>1490501197821</v>
      </c>
      <c r="F17" s="5">
        <v>1</v>
      </c>
      <c r="G17" s="5">
        <v>99</v>
      </c>
      <c r="I17" s="5">
        <v>0</v>
      </c>
      <c r="J17" s="5">
        <v>0</v>
      </c>
      <c r="K17" s="5">
        <v>1</v>
      </c>
      <c r="L17" s="5">
        <v>0</v>
      </c>
      <c r="M17" s="5">
        <v>1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1</v>
      </c>
      <c r="W17" s="5">
        <v>1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1</v>
      </c>
      <c r="AH17" s="5">
        <v>1</v>
      </c>
      <c r="AI17" s="5">
        <v>1</v>
      </c>
      <c r="AJ17" s="5">
        <v>0</v>
      </c>
      <c r="AK17" s="5">
        <v>0</v>
      </c>
      <c r="AL17" s="5">
        <v>1</v>
      </c>
      <c r="AM17" s="5">
        <v>1</v>
      </c>
      <c r="AN17" s="5">
        <v>0.5</v>
      </c>
      <c r="AO17" s="5">
        <v>0.5</v>
      </c>
      <c r="AP17" s="5">
        <v>1</v>
      </c>
      <c r="AQ17" s="5">
        <v>0.5</v>
      </c>
      <c r="AR17" s="5">
        <v>1.5</v>
      </c>
      <c r="AS17" s="5">
        <v>1</v>
      </c>
      <c r="AT17" s="5">
        <v>0</v>
      </c>
      <c r="AU17" s="5">
        <v>0</v>
      </c>
      <c r="AV17" s="5">
        <v>0</v>
      </c>
      <c r="AW17" s="110">
        <f t="shared" si="0"/>
        <v>17</v>
      </c>
      <c r="AX17" s="110">
        <f t="shared" si="1"/>
        <v>2.04</v>
      </c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s="3" customFormat="1" ht="21">
      <c r="A18" s="57" t="s">
        <v>7</v>
      </c>
      <c r="B18" s="43">
        <v>1049730081</v>
      </c>
      <c r="C18" s="39">
        <v>1</v>
      </c>
      <c r="D18" s="26">
        <v>14</v>
      </c>
      <c r="E18" s="47">
        <v>1490501196671</v>
      </c>
      <c r="F18" s="5">
        <v>1</v>
      </c>
      <c r="G18" s="5">
        <v>99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1</v>
      </c>
      <c r="Z18" s="5">
        <v>1</v>
      </c>
      <c r="AA18" s="5">
        <v>0</v>
      </c>
      <c r="AB18" s="5">
        <v>1</v>
      </c>
      <c r="AC18" s="5">
        <v>1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1.5</v>
      </c>
      <c r="AN18" s="5">
        <v>0.5</v>
      </c>
      <c r="AO18" s="5">
        <v>1</v>
      </c>
      <c r="AP18" s="5">
        <v>1.5</v>
      </c>
      <c r="AQ18" s="5">
        <v>1.5</v>
      </c>
      <c r="AR18" s="5">
        <v>1</v>
      </c>
      <c r="AS18" s="5">
        <v>1</v>
      </c>
      <c r="AT18" s="5">
        <v>0</v>
      </c>
      <c r="AU18" s="5">
        <v>0</v>
      </c>
      <c r="AV18" s="5">
        <v>0</v>
      </c>
      <c r="AW18" s="110">
        <f t="shared" si="0"/>
        <v>15</v>
      </c>
      <c r="AX18" s="110">
        <f t="shared" si="1"/>
        <v>1.8</v>
      </c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s="3" customFormat="1" ht="21">
      <c r="A19" s="57" t="s">
        <v>7</v>
      </c>
      <c r="B19" s="43">
        <v>1049730081</v>
      </c>
      <c r="C19" s="39">
        <v>1</v>
      </c>
      <c r="D19" s="26">
        <v>15</v>
      </c>
      <c r="E19" s="47">
        <v>1490501196131</v>
      </c>
      <c r="F19" s="5">
        <v>1</v>
      </c>
      <c r="G19" s="5">
        <v>99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1</v>
      </c>
      <c r="T19" s="5">
        <v>0</v>
      </c>
      <c r="U19" s="5">
        <v>1</v>
      </c>
      <c r="V19" s="5">
        <v>1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1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1</v>
      </c>
      <c r="AM19" s="5">
        <v>1</v>
      </c>
      <c r="AN19" s="5">
        <v>1</v>
      </c>
      <c r="AO19" s="5">
        <v>1.5</v>
      </c>
      <c r="AP19" s="5">
        <v>1.5</v>
      </c>
      <c r="AQ19" s="5">
        <v>0</v>
      </c>
      <c r="AR19" s="5">
        <v>1.5</v>
      </c>
      <c r="AS19" s="5">
        <v>1.5</v>
      </c>
      <c r="AT19" s="5">
        <v>0</v>
      </c>
      <c r="AU19" s="5">
        <v>0</v>
      </c>
      <c r="AV19" s="5">
        <v>0</v>
      </c>
      <c r="AW19" s="110">
        <f t="shared" si="0"/>
        <v>16</v>
      </c>
      <c r="AX19" s="110">
        <f t="shared" si="1"/>
        <v>1.92</v>
      </c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s="3" customFormat="1" ht="21">
      <c r="A20" s="57" t="s">
        <v>7</v>
      </c>
      <c r="B20" s="43">
        <v>1049730081</v>
      </c>
      <c r="C20" s="39">
        <v>1</v>
      </c>
      <c r="D20" s="26">
        <v>16</v>
      </c>
      <c r="E20" s="47">
        <v>1469900569789</v>
      </c>
      <c r="F20" s="5">
        <v>2</v>
      </c>
      <c r="G20" s="5">
        <v>99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</v>
      </c>
      <c r="P20" s="5">
        <v>1</v>
      </c>
      <c r="Q20" s="5">
        <v>1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1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1</v>
      </c>
      <c r="AD20" s="5">
        <v>0</v>
      </c>
      <c r="AE20" s="5">
        <v>0</v>
      </c>
      <c r="AF20" s="5">
        <v>0</v>
      </c>
      <c r="AG20" s="5">
        <v>1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2</v>
      </c>
      <c r="AO20" s="5">
        <v>2</v>
      </c>
      <c r="AP20" s="5">
        <v>1.5</v>
      </c>
      <c r="AQ20" s="5">
        <v>2</v>
      </c>
      <c r="AR20" s="5">
        <v>1.5</v>
      </c>
      <c r="AS20" s="5">
        <v>0.5</v>
      </c>
      <c r="AT20" s="5">
        <v>0</v>
      </c>
      <c r="AU20" s="5">
        <v>0</v>
      </c>
      <c r="AV20" s="5">
        <v>0</v>
      </c>
      <c r="AW20" s="110">
        <f t="shared" si="0"/>
        <v>18.5</v>
      </c>
      <c r="AX20" s="110">
        <f t="shared" si="1"/>
        <v>2.22</v>
      </c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3" customFormat="1" ht="21">
      <c r="A21" s="57" t="s">
        <v>7</v>
      </c>
      <c r="B21" s="43">
        <v>1049730081</v>
      </c>
      <c r="C21" s="39">
        <v>1</v>
      </c>
      <c r="D21" s="26">
        <v>17</v>
      </c>
      <c r="E21" s="47">
        <v>1499900369810</v>
      </c>
      <c r="F21" s="5">
        <v>2</v>
      </c>
      <c r="G21" s="5">
        <v>99</v>
      </c>
      <c r="I21" s="5">
        <v>0</v>
      </c>
      <c r="J21" s="5">
        <v>0</v>
      </c>
      <c r="K21" s="5">
        <v>1</v>
      </c>
      <c r="L21" s="5">
        <v>1</v>
      </c>
      <c r="M21" s="5">
        <v>1</v>
      </c>
      <c r="N21" s="5">
        <v>1</v>
      </c>
      <c r="O21" s="5">
        <v>0</v>
      </c>
      <c r="P21" s="5">
        <v>1</v>
      </c>
      <c r="Q21" s="5">
        <v>0</v>
      </c>
      <c r="R21" s="5">
        <v>1</v>
      </c>
      <c r="S21" s="5">
        <v>0</v>
      </c>
      <c r="T21" s="5">
        <v>1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0</v>
      </c>
      <c r="AC21" s="5">
        <v>1</v>
      </c>
      <c r="AD21" s="5">
        <v>1</v>
      </c>
      <c r="AE21" s="5">
        <v>0</v>
      </c>
      <c r="AF21" s="5">
        <v>0</v>
      </c>
      <c r="AG21" s="5">
        <v>1</v>
      </c>
      <c r="AH21" s="5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1</v>
      </c>
      <c r="AO21" s="5">
        <v>1</v>
      </c>
      <c r="AP21" s="5">
        <v>0</v>
      </c>
      <c r="AQ21" s="5">
        <v>1.5</v>
      </c>
      <c r="AR21" s="5">
        <v>1.5</v>
      </c>
      <c r="AS21" s="5">
        <v>0.5</v>
      </c>
      <c r="AT21" s="5">
        <v>0</v>
      </c>
      <c r="AU21" s="5">
        <v>0</v>
      </c>
      <c r="AV21" s="5">
        <v>0</v>
      </c>
      <c r="AW21" s="110">
        <f t="shared" si="0"/>
        <v>18.5</v>
      </c>
      <c r="AX21" s="110">
        <f t="shared" si="1"/>
        <v>2.22</v>
      </c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s="3" customFormat="1" ht="21">
      <c r="A22" s="57" t="s">
        <v>7</v>
      </c>
      <c r="B22" s="43">
        <v>1049730081</v>
      </c>
      <c r="C22" s="39">
        <v>1</v>
      </c>
      <c r="D22" s="26">
        <v>18</v>
      </c>
      <c r="E22" s="47">
        <v>1499900365237</v>
      </c>
      <c r="F22" s="5">
        <v>2</v>
      </c>
      <c r="G22" s="5">
        <v>99</v>
      </c>
      <c r="I22" s="5">
        <v>1</v>
      </c>
      <c r="J22" s="5">
        <v>1</v>
      </c>
      <c r="K22" s="5">
        <v>1</v>
      </c>
      <c r="L22" s="5">
        <v>1</v>
      </c>
      <c r="M22" s="5">
        <v>0</v>
      </c>
      <c r="N22" s="5">
        <v>0</v>
      </c>
      <c r="O22" s="5">
        <v>1</v>
      </c>
      <c r="P22" s="5">
        <v>1</v>
      </c>
      <c r="Q22" s="5">
        <v>0</v>
      </c>
      <c r="R22" s="5">
        <v>1</v>
      </c>
      <c r="S22" s="5">
        <v>1</v>
      </c>
      <c r="T22" s="5">
        <v>1</v>
      </c>
      <c r="U22" s="5">
        <v>0</v>
      </c>
      <c r="V22" s="5">
        <v>0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0</v>
      </c>
      <c r="AC22" s="5">
        <v>0</v>
      </c>
      <c r="AD22" s="5">
        <v>1</v>
      </c>
      <c r="AE22" s="5">
        <v>1</v>
      </c>
      <c r="AF22" s="5">
        <v>0</v>
      </c>
      <c r="AG22" s="5">
        <v>0</v>
      </c>
      <c r="AH22" s="5">
        <v>1</v>
      </c>
      <c r="AI22" s="5">
        <v>0</v>
      </c>
      <c r="AJ22" s="5">
        <v>1</v>
      </c>
      <c r="AK22" s="5">
        <v>0</v>
      </c>
      <c r="AL22" s="5">
        <v>1</v>
      </c>
      <c r="AM22" s="5">
        <v>1.5</v>
      </c>
      <c r="AN22" s="5">
        <v>1.5</v>
      </c>
      <c r="AO22" s="5">
        <v>1.5</v>
      </c>
      <c r="AP22" s="5">
        <v>1</v>
      </c>
      <c r="AQ22" s="5">
        <v>1.5</v>
      </c>
      <c r="AR22" s="5">
        <v>1</v>
      </c>
      <c r="AS22" s="5">
        <v>0.5</v>
      </c>
      <c r="AT22" s="5">
        <v>0</v>
      </c>
      <c r="AU22" s="5">
        <v>0</v>
      </c>
      <c r="AV22" s="5">
        <v>0</v>
      </c>
      <c r="AW22" s="110">
        <f t="shared" si="0"/>
        <v>27.5</v>
      </c>
      <c r="AX22" s="110">
        <f t="shared" si="1"/>
        <v>3.3</v>
      </c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s="3" customFormat="1" ht="21">
      <c r="A23" s="57" t="s">
        <v>7</v>
      </c>
      <c r="B23" s="43">
        <v>1049730081</v>
      </c>
      <c r="C23" s="39">
        <v>1</v>
      </c>
      <c r="D23" s="26">
        <v>19</v>
      </c>
      <c r="E23" s="47">
        <v>3490500445673</v>
      </c>
      <c r="F23" s="5">
        <v>2</v>
      </c>
      <c r="G23" s="5">
        <v>99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1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1</v>
      </c>
      <c r="AH23" s="5">
        <v>1</v>
      </c>
      <c r="AI23" s="5">
        <v>0</v>
      </c>
      <c r="AJ23" s="5">
        <v>0</v>
      </c>
      <c r="AK23" s="5">
        <v>0</v>
      </c>
      <c r="AL23" s="5">
        <v>0</v>
      </c>
      <c r="AM23" s="5">
        <v>0.5</v>
      </c>
      <c r="AN23" s="5">
        <v>1</v>
      </c>
      <c r="AO23" s="5">
        <v>0</v>
      </c>
      <c r="AP23" s="5">
        <v>2</v>
      </c>
      <c r="AQ23" s="5">
        <v>2</v>
      </c>
      <c r="AR23" s="5">
        <v>1</v>
      </c>
      <c r="AS23" s="5">
        <v>0.5</v>
      </c>
      <c r="AT23" s="5">
        <v>0</v>
      </c>
      <c r="AU23" s="5">
        <v>0</v>
      </c>
      <c r="AV23" s="5">
        <v>0</v>
      </c>
      <c r="AW23" s="110">
        <f t="shared" si="0"/>
        <v>15</v>
      </c>
      <c r="AX23" s="110">
        <f t="shared" si="1"/>
        <v>1.8</v>
      </c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s="3" customFormat="1" ht="21">
      <c r="A24" s="57" t="s">
        <v>7</v>
      </c>
      <c r="B24" s="43">
        <v>1049730081</v>
      </c>
      <c r="C24" s="39">
        <v>1</v>
      </c>
      <c r="D24" s="26">
        <v>20</v>
      </c>
      <c r="E24" s="47">
        <v>1490501197197</v>
      </c>
      <c r="F24" s="5">
        <v>2</v>
      </c>
      <c r="G24" s="5">
        <v>99</v>
      </c>
      <c r="I24" s="5">
        <v>1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1</v>
      </c>
      <c r="P24" s="5">
        <v>0</v>
      </c>
      <c r="Q24" s="5">
        <v>1</v>
      </c>
      <c r="R24" s="5">
        <v>1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  <c r="X24" s="5">
        <v>1</v>
      </c>
      <c r="Y24" s="5">
        <v>0</v>
      </c>
      <c r="Z24" s="5">
        <v>0</v>
      </c>
      <c r="AA24" s="5">
        <v>0</v>
      </c>
      <c r="AB24" s="5">
        <v>1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1.5</v>
      </c>
      <c r="AO24" s="5">
        <v>1</v>
      </c>
      <c r="AP24" s="5">
        <v>1</v>
      </c>
      <c r="AQ24" s="5">
        <v>2</v>
      </c>
      <c r="AR24" s="5">
        <v>2</v>
      </c>
      <c r="AS24" s="5">
        <v>1.5</v>
      </c>
      <c r="AT24" s="5">
        <v>0</v>
      </c>
      <c r="AU24" s="5">
        <v>0</v>
      </c>
      <c r="AV24" s="5">
        <v>0</v>
      </c>
      <c r="AW24" s="110">
        <f t="shared" si="0"/>
        <v>18</v>
      </c>
      <c r="AX24" s="110">
        <f t="shared" si="1"/>
        <v>2.16</v>
      </c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s="3" customFormat="1" ht="21">
      <c r="A25" s="57" t="s">
        <v>7</v>
      </c>
      <c r="B25" s="43">
        <v>1049730081</v>
      </c>
      <c r="C25" s="39">
        <v>1</v>
      </c>
      <c r="D25" s="26">
        <v>21</v>
      </c>
      <c r="E25" s="47">
        <v>1490501197472</v>
      </c>
      <c r="F25" s="5">
        <v>2</v>
      </c>
      <c r="G25" s="5">
        <v>99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1</v>
      </c>
      <c r="R25" s="5">
        <v>1</v>
      </c>
      <c r="S25" s="5">
        <v>1</v>
      </c>
      <c r="T25" s="5">
        <v>1</v>
      </c>
      <c r="U25" s="5">
        <v>0</v>
      </c>
      <c r="V25" s="5">
        <v>0</v>
      </c>
      <c r="W25" s="5">
        <v>0</v>
      </c>
      <c r="X25" s="5">
        <v>1</v>
      </c>
      <c r="Y25" s="5">
        <v>1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1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1.5</v>
      </c>
      <c r="AO25" s="5">
        <v>0.5</v>
      </c>
      <c r="AP25" s="5">
        <v>1.5</v>
      </c>
      <c r="AQ25" s="5">
        <v>2</v>
      </c>
      <c r="AR25" s="5">
        <v>1.5</v>
      </c>
      <c r="AS25" s="5">
        <v>1</v>
      </c>
      <c r="AT25" s="5">
        <v>0</v>
      </c>
      <c r="AU25" s="5">
        <v>0</v>
      </c>
      <c r="AV25" s="5">
        <v>0</v>
      </c>
      <c r="AW25" s="110">
        <f t="shared" si="0"/>
        <v>17</v>
      </c>
      <c r="AX25" s="110">
        <f t="shared" si="1"/>
        <v>2.04</v>
      </c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s="3" customFormat="1" ht="21">
      <c r="A26" s="57" t="s">
        <v>7</v>
      </c>
      <c r="B26" s="43">
        <v>1049730081</v>
      </c>
      <c r="C26" s="39">
        <v>1</v>
      </c>
      <c r="D26" s="26">
        <v>22</v>
      </c>
      <c r="E26" s="47">
        <v>1749800306082</v>
      </c>
      <c r="F26" s="5">
        <v>2</v>
      </c>
      <c r="G26" s="5">
        <v>99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5">
        <v>1</v>
      </c>
      <c r="Y26" s="5">
        <v>1</v>
      </c>
      <c r="Z26" s="5">
        <v>0</v>
      </c>
      <c r="AA26" s="5">
        <v>0</v>
      </c>
      <c r="AB26" s="5">
        <v>0</v>
      </c>
      <c r="AC26" s="5">
        <v>1</v>
      </c>
      <c r="AD26" s="5">
        <v>0</v>
      </c>
      <c r="AE26" s="5">
        <v>0</v>
      </c>
      <c r="AF26" s="5">
        <v>0</v>
      </c>
      <c r="AG26" s="5">
        <v>1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0.5</v>
      </c>
      <c r="AN26" s="5">
        <v>0</v>
      </c>
      <c r="AO26" s="5">
        <v>0</v>
      </c>
      <c r="AP26" s="5">
        <v>0.5</v>
      </c>
      <c r="AQ26" s="5">
        <v>0.5</v>
      </c>
      <c r="AR26" s="5">
        <v>0.5</v>
      </c>
      <c r="AS26" s="5">
        <v>0</v>
      </c>
      <c r="AT26" s="5">
        <v>0</v>
      </c>
      <c r="AU26" s="5">
        <v>0</v>
      </c>
      <c r="AV26" s="5">
        <v>0</v>
      </c>
      <c r="AW26" s="110">
        <f t="shared" si="0"/>
        <v>9</v>
      </c>
      <c r="AX26" s="110">
        <f t="shared" si="1"/>
        <v>1.08</v>
      </c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s="3" customFormat="1" ht="21">
      <c r="A27" s="57" t="s">
        <v>7</v>
      </c>
      <c r="B27" s="43">
        <v>1049730081</v>
      </c>
      <c r="C27" s="39">
        <v>1</v>
      </c>
      <c r="D27" s="26">
        <v>23</v>
      </c>
      <c r="E27" s="47">
        <v>1490501197260</v>
      </c>
      <c r="F27" s="5">
        <v>2</v>
      </c>
      <c r="G27" s="5">
        <v>99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1</v>
      </c>
      <c r="U27" s="5">
        <v>0</v>
      </c>
      <c r="V27" s="5">
        <v>0</v>
      </c>
      <c r="W27" s="5">
        <v>0</v>
      </c>
      <c r="X27" s="5">
        <v>1</v>
      </c>
      <c r="Y27" s="5">
        <v>0</v>
      </c>
      <c r="Z27" s="5">
        <v>1</v>
      </c>
      <c r="AA27" s="5">
        <v>0</v>
      </c>
      <c r="AB27" s="5">
        <v>0</v>
      </c>
      <c r="AC27" s="5">
        <v>0</v>
      </c>
      <c r="AD27" s="5">
        <v>1</v>
      </c>
      <c r="AE27" s="5">
        <v>1</v>
      </c>
      <c r="AF27" s="5">
        <v>1</v>
      </c>
      <c r="AG27" s="5">
        <v>1</v>
      </c>
      <c r="AH27" s="5">
        <v>1</v>
      </c>
      <c r="AI27" s="5">
        <v>1</v>
      </c>
      <c r="AJ27" s="5">
        <v>0</v>
      </c>
      <c r="AK27" s="5">
        <v>1</v>
      </c>
      <c r="AL27" s="5">
        <v>0</v>
      </c>
      <c r="AM27" s="5">
        <v>1.5</v>
      </c>
      <c r="AN27" s="5">
        <v>1.5</v>
      </c>
      <c r="AO27" s="5">
        <v>1</v>
      </c>
      <c r="AP27" s="5">
        <v>1.5</v>
      </c>
      <c r="AQ27" s="5">
        <v>2</v>
      </c>
      <c r="AR27" s="5">
        <v>1</v>
      </c>
      <c r="AS27" s="5">
        <v>1.5</v>
      </c>
      <c r="AT27" s="5">
        <v>0</v>
      </c>
      <c r="AU27" s="5">
        <v>0</v>
      </c>
      <c r="AV27" s="5">
        <v>0</v>
      </c>
      <c r="AW27" s="110">
        <f t="shared" si="0"/>
        <v>23</v>
      </c>
      <c r="AX27" s="110">
        <f t="shared" si="1"/>
        <v>2.76</v>
      </c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s="3" customFormat="1" ht="21">
      <c r="A28" s="57" t="s">
        <v>7</v>
      </c>
      <c r="B28" s="43">
        <v>1049730081</v>
      </c>
      <c r="C28" s="39">
        <v>1</v>
      </c>
      <c r="D28" s="26">
        <v>24</v>
      </c>
      <c r="E28" s="47">
        <v>1499900378584</v>
      </c>
      <c r="F28" s="5">
        <v>2</v>
      </c>
      <c r="G28" s="5">
        <v>99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1</v>
      </c>
      <c r="AB28" s="5">
        <v>0</v>
      </c>
      <c r="AC28" s="5">
        <v>1</v>
      </c>
      <c r="AD28" s="5">
        <v>1</v>
      </c>
      <c r="AE28" s="5">
        <v>1</v>
      </c>
      <c r="AF28" s="5">
        <v>0</v>
      </c>
      <c r="AG28" s="5">
        <v>1</v>
      </c>
      <c r="AH28" s="5">
        <v>1</v>
      </c>
      <c r="AI28" s="5">
        <v>0</v>
      </c>
      <c r="AJ28" s="5">
        <v>1</v>
      </c>
      <c r="AK28" s="5">
        <v>0</v>
      </c>
      <c r="AL28" s="5">
        <v>0</v>
      </c>
      <c r="AM28" s="5">
        <v>0.5</v>
      </c>
      <c r="AN28" s="5">
        <v>1</v>
      </c>
      <c r="AO28" s="5">
        <v>1.5</v>
      </c>
      <c r="AP28" s="5">
        <v>1</v>
      </c>
      <c r="AQ28" s="5">
        <v>2</v>
      </c>
      <c r="AR28" s="5">
        <v>1.5</v>
      </c>
      <c r="AS28" s="5">
        <v>2</v>
      </c>
      <c r="AT28" s="5">
        <v>0</v>
      </c>
      <c r="AU28" s="5">
        <v>0</v>
      </c>
      <c r="AV28" s="5">
        <v>0</v>
      </c>
      <c r="AW28" s="111">
        <f t="shared" si="0"/>
        <v>16.5</v>
      </c>
      <c r="AX28" s="111">
        <f t="shared" si="1"/>
        <v>1.98</v>
      </c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49:50" ht="21">
      <c r="AW29" s="112">
        <f>AVERAGE(AW6:AW28)</f>
        <v>16.30608695652174</v>
      </c>
      <c r="AX29" s="113" t="s">
        <v>28</v>
      </c>
    </row>
    <row r="30" spans="49:50" ht="21">
      <c r="AW30" s="114">
        <f>STDEV(AW6:AW28)</f>
        <v>4.762384562314102</v>
      </c>
      <c r="AX30" s="115" t="s">
        <v>29</v>
      </c>
    </row>
  </sheetData>
  <sheetProtection/>
  <mergeCells count="12">
    <mergeCell ref="A1:AN1"/>
    <mergeCell ref="A2:AN2"/>
    <mergeCell ref="G3:G5"/>
    <mergeCell ref="AX3:AX4"/>
    <mergeCell ref="A3:A5"/>
    <mergeCell ref="H3:AV3"/>
    <mergeCell ref="AW3:AW4"/>
    <mergeCell ref="B3:B5"/>
    <mergeCell ref="C3:C5"/>
    <mergeCell ref="D3:D5"/>
    <mergeCell ref="E3:E5"/>
    <mergeCell ref="F3:F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0099"/>
  </sheetPr>
  <dimension ref="A1:AX19"/>
  <sheetViews>
    <sheetView zoomScale="93" zoomScaleNormal="93" zoomScalePageLayoutView="0" workbookViewId="0" topLeftCell="U10">
      <selection activeCell="AM30" sqref="AM30"/>
    </sheetView>
  </sheetViews>
  <sheetFormatPr defaultColWidth="8.57421875" defaultRowHeight="15"/>
  <cols>
    <col min="1" max="1" width="4.421875" style="2" customWidth="1"/>
    <col min="2" max="2" width="8.57421875" style="37" customWidth="1"/>
    <col min="3" max="3" width="20.140625" style="2" customWidth="1"/>
    <col min="4" max="4" width="17.421875" style="2" customWidth="1"/>
    <col min="5" max="5" width="7.421875" style="2" customWidth="1"/>
    <col min="6" max="6" width="5.28125" style="2" customWidth="1"/>
    <col min="7" max="7" width="22.140625" style="2" customWidth="1"/>
    <col min="8" max="8" width="5.140625" style="2" customWidth="1"/>
    <col min="9" max="9" width="10.421875" style="2" customWidth="1"/>
    <col min="10" max="10" width="8.57421875" style="2" customWidth="1"/>
    <col min="11" max="39" width="4.140625" style="2" customWidth="1"/>
    <col min="40" max="40" width="4.57421875" style="2" customWidth="1"/>
    <col min="41" max="41" width="6.421875" style="2" customWidth="1"/>
    <col min="42" max="42" width="14.00390625" style="15" customWidth="1"/>
    <col min="43" max="50" width="8.57421875" style="15" customWidth="1"/>
    <col min="51" max="16384" width="8.57421875" style="2" customWidth="1"/>
  </cols>
  <sheetData>
    <row r="1" spans="3:42" ht="23.25">
      <c r="C1" s="106" t="s">
        <v>26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</row>
    <row r="2" spans="3:42" ht="22.5" customHeight="1">
      <c r="C2" s="107" t="s">
        <v>27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</row>
    <row r="3" spans="1:42" ht="21">
      <c r="A3" s="81" t="s">
        <v>24</v>
      </c>
      <c r="B3" s="98" t="s">
        <v>25</v>
      </c>
      <c r="C3" s="81" t="s">
        <v>9</v>
      </c>
      <c r="D3" s="87" t="s">
        <v>0</v>
      </c>
      <c r="E3" s="84" t="s">
        <v>10</v>
      </c>
      <c r="F3" s="87" t="s">
        <v>1</v>
      </c>
      <c r="G3" s="96" t="s">
        <v>2</v>
      </c>
      <c r="H3" s="87" t="s">
        <v>3</v>
      </c>
      <c r="I3" s="104" t="s">
        <v>4</v>
      </c>
      <c r="J3" s="79" t="s">
        <v>20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 t="s">
        <v>11</v>
      </c>
      <c r="AP3" s="93" t="s">
        <v>14</v>
      </c>
    </row>
    <row r="4" spans="1:42" ht="21">
      <c r="A4" s="101"/>
      <c r="B4" s="99"/>
      <c r="C4" s="101"/>
      <c r="D4" s="87"/>
      <c r="E4" s="85"/>
      <c r="F4" s="87"/>
      <c r="G4" s="96"/>
      <c r="H4" s="87"/>
      <c r="I4" s="105"/>
      <c r="J4" s="36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82"/>
      <c r="AP4" s="94"/>
    </row>
    <row r="5" spans="1:50" s="8" customFormat="1" ht="21">
      <c r="A5" s="82"/>
      <c r="B5" s="100"/>
      <c r="C5" s="101"/>
      <c r="D5" s="102"/>
      <c r="E5" s="85"/>
      <c r="F5" s="102"/>
      <c r="G5" s="103"/>
      <c r="H5" s="102"/>
      <c r="I5" s="108"/>
      <c r="J5" s="14" t="s">
        <v>8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21">
        <v>4</v>
      </c>
      <c r="AK5" s="21">
        <v>4</v>
      </c>
      <c r="AL5" s="19">
        <v>2</v>
      </c>
      <c r="AM5" s="19">
        <v>2</v>
      </c>
      <c r="AN5" s="58">
        <v>3</v>
      </c>
      <c r="AO5" s="59">
        <f aca="true" t="shared" si="0" ref="AO5:AO17">SUM(K5:AN5)</f>
        <v>40</v>
      </c>
      <c r="AP5" s="60" t="s">
        <v>15</v>
      </c>
      <c r="AQ5" s="10"/>
      <c r="AR5" s="10"/>
      <c r="AS5" s="10"/>
      <c r="AT5" s="10"/>
      <c r="AU5" s="10"/>
      <c r="AV5" s="10"/>
      <c r="AW5" s="10"/>
      <c r="AX5" s="10"/>
    </row>
    <row r="6" spans="1:42" s="10" customFormat="1" ht="21">
      <c r="A6" s="38">
        <v>1</v>
      </c>
      <c r="B6" s="38">
        <v>1</v>
      </c>
      <c r="C6" s="70" t="s">
        <v>7</v>
      </c>
      <c r="D6" s="71">
        <v>1049730081</v>
      </c>
      <c r="E6" s="71">
        <v>2</v>
      </c>
      <c r="F6" s="71">
        <v>1</v>
      </c>
      <c r="G6" s="72">
        <v>1103703329871</v>
      </c>
      <c r="H6" s="71">
        <v>1</v>
      </c>
      <c r="I6" s="71">
        <v>99</v>
      </c>
      <c r="J6" s="9"/>
      <c r="K6" s="9">
        <v>0</v>
      </c>
      <c r="L6" s="9">
        <v>0</v>
      </c>
      <c r="M6" s="9">
        <v>0</v>
      </c>
      <c r="N6" s="9">
        <v>1</v>
      </c>
      <c r="O6" s="9">
        <v>1</v>
      </c>
      <c r="P6" s="9">
        <v>1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1</v>
      </c>
      <c r="W6" s="9">
        <v>0</v>
      </c>
      <c r="X6" s="9">
        <v>0</v>
      </c>
      <c r="Y6" s="9">
        <v>1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1</v>
      </c>
      <c r="AI6" s="9">
        <v>2</v>
      </c>
      <c r="AJ6" s="9">
        <v>4</v>
      </c>
      <c r="AK6" s="9">
        <v>0</v>
      </c>
      <c r="AL6" s="9">
        <v>0</v>
      </c>
      <c r="AM6" s="9">
        <v>0</v>
      </c>
      <c r="AN6" s="9">
        <v>0</v>
      </c>
      <c r="AO6" s="73">
        <f t="shared" si="0"/>
        <v>13</v>
      </c>
      <c r="AP6" s="73">
        <f aca="true" t="shared" si="1" ref="AP6:AP17">6*AO6/40</f>
        <v>1.95</v>
      </c>
    </row>
    <row r="7" spans="1:42" s="10" customFormat="1" ht="21">
      <c r="A7" s="39">
        <v>2</v>
      </c>
      <c r="B7" s="39">
        <v>2</v>
      </c>
      <c r="C7" s="64" t="s">
        <v>7</v>
      </c>
      <c r="D7" s="65">
        <v>1049730081</v>
      </c>
      <c r="E7" s="65">
        <v>2</v>
      </c>
      <c r="F7" s="65">
        <v>2</v>
      </c>
      <c r="G7" s="66">
        <v>1490501192527</v>
      </c>
      <c r="H7" s="65">
        <v>1</v>
      </c>
      <c r="I7" s="65">
        <v>99</v>
      </c>
      <c r="J7" s="5"/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</v>
      </c>
      <c r="Y7" s="5">
        <v>1</v>
      </c>
      <c r="Z7" s="5">
        <v>1</v>
      </c>
      <c r="AA7" s="5">
        <v>0</v>
      </c>
      <c r="AB7" s="5">
        <v>0</v>
      </c>
      <c r="AC7" s="5">
        <v>0</v>
      </c>
      <c r="AD7" s="5">
        <v>1</v>
      </c>
      <c r="AE7" s="5">
        <v>0</v>
      </c>
      <c r="AF7" s="5">
        <v>0</v>
      </c>
      <c r="AG7" s="5">
        <v>0</v>
      </c>
      <c r="AH7" s="5">
        <v>0</v>
      </c>
      <c r="AI7" s="5">
        <v>3</v>
      </c>
      <c r="AJ7" s="5">
        <v>1</v>
      </c>
      <c r="AK7" s="5">
        <v>0</v>
      </c>
      <c r="AL7" s="5">
        <v>0</v>
      </c>
      <c r="AM7" s="5">
        <v>0</v>
      </c>
      <c r="AN7" s="5">
        <v>0</v>
      </c>
      <c r="AO7" s="34">
        <f t="shared" si="0"/>
        <v>10</v>
      </c>
      <c r="AP7" s="34">
        <f t="shared" si="1"/>
        <v>1.5</v>
      </c>
    </row>
    <row r="8" spans="1:42" s="10" customFormat="1" ht="21">
      <c r="A8" s="38">
        <v>3</v>
      </c>
      <c r="B8" s="38">
        <v>3</v>
      </c>
      <c r="C8" s="64" t="s">
        <v>7</v>
      </c>
      <c r="D8" s="65">
        <v>1049730081</v>
      </c>
      <c r="E8" s="65">
        <v>2</v>
      </c>
      <c r="F8" s="65">
        <v>3</v>
      </c>
      <c r="G8" s="66">
        <v>1490501193892</v>
      </c>
      <c r="H8" s="65">
        <v>1</v>
      </c>
      <c r="I8" s="65">
        <v>99</v>
      </c>
      <c r="J8" s="5"/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">
        <v>1</v>
      </c>
      <c r="R8" s="5">
        <v>0</v>
      </c>
      <c r="S8" s="5">
        <v>1</v>
      </c>
      <c r="T8" s="5">
        <v>0</v>
      </c>
      <c r="U8" s="5">
        <v>1</v>
      </c>
      <c r="V8" s="5">
        <v>0</v>
      </c>
      <c r="W8" s="5">
        <v>0</v>
      </c>
      <c r="X8" s="5">
        <v>0</v>
      </c>
      <c r="Y8" s="5">
        <v>1</v>
      </c>
      <c r="Z8" s="5">
        <v>1</v>
      </c>
      <c r="AA8" s="5">
        <v>0</v>
      </c>
      <c r="AB8" s="5">
        <v>0</v>
      </c>
      <c r="AC8" s="5">
        <v>1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4</v>
      </c>
      <c r="AJ8" s="5">
        <v>3</v>
      </c>
      <c r="AK8" s="5">
        <v>0</v>
      </c>
      <c r="AL8" s="5">
        <v>0</v>
      </c>
      <c r="AM8" s="5">
        <v>0</v>
      </c>
      <c r="AN8" s="5">
        <v>0</v>
      </c>
      <c r="AO8" s="34">
        <f t="shared" si="0"/>
        <v>14</v>
      </c>
      <c r="AP8" s="34">
        <f t="shared" si="1"/>
        <v>2.1</v>
      </c>
    </row>
    <row r="9" spans="1:42" s="10" customFormat="1" ht="21">
      <c r="A9" s="39">
        <v>4</v>
      </c>
      <c r="B9" s="39">
        <v>4</v>
      </c>
      <c r="C9" s="64" t="s">
        <v>7</v>
      </c>
      <c r="D9" s="65">
        <v>1049730081</v>
      </c>
      <c r="E9" s="65">
        <v>2</v>
      </c>
      <c r="F9" s="65">
        <v>4</v>
      </c>
      <c r="G9" s="66">
        <v>1490501196263</v>
      </c>
      <c r="H9" s="65">
        <v>1</v>
      </c>
      <c r="I9" s="65">
        <v>99</v>
      </c>
      <c r="J9" s="5"/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1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1</v>
      </c>
      <c r="AJ9" s="5">
        <v>4</v>
      </c>
      <c r="AK9" s="5">
        <v>0</v>
      </c>
      <c r="AL9" s="5">
        <v>0</v>
      </c>
      <c r="AM9" s="5">
        <v>0</v>
      </c>
      <c r="AN9" s="5">
        <v>0</v>
      </c>
      <c r="AO9" s="34">
        <f t="shared" si="0"/>
        <v>8</v>
      </c>
      <c r="AP9" s="34">
        <f t="shared" si="1"/>
        <v>1.2</v>
      </c>
    </row>
    <row r="10" spans="1:42" s="10" customFormat="1" ht="21">
      <c r="A10" s="38">
        <v>5</v>
      </c>
      <c r="B10" s="38">
        <v>5</v>
      </c>
      <c r="C10" s="64" t="s">
        <v>7</v>
      </c>
      <c r="D10" s="65">
        <v>1049730081</v>
      </c>
      <c r="E10" s="65">
        <v>2</v>
      </c>
      <c r="F10" s="65">
        <v>5</v>
      </c>
      <c r="G10" s="66">
        <v>1499900344981</v>
      </c>
      <c r="H10" s="65">
        <v>1</v>
      </c>
      <c r="I10" s="65">
        <v>99</v>
      </c>
      <c r="J10" s="5"/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1</v>
      </c>
      <c r="T10" s="5">
        <v>0</v>
      </c>
      <c r="U10" s="5">
        <v>1</v>
      </c>
      <c r="V10" s="5">
        <v>0</v>
      </c>
      <c r="W10" s="5">
        <v>1</v>
      </c>
      <c r="X10" s="5">
        <v>0</v>
      </c>
      <c r="Y10" s="5">
        <v>1</v>
      </c>
      <c r="Z10" s="5">
        <v>0</v>
      </c>
      <c r="AA10" s="5">
        <v>1</v>
      </c>
      <c r="AB10" s="5">
        <v>1</v>
      </c>
      <c r="AC10" s="5">
        <v>0</v>
      </c>
      <c r="AD10" s="5">
        <v>0</v>
      </c>
      <c r="AE10" s="5">
        <v>0</v>
      </c>
      <c r="AF10" s="5">
        <v>1</v>
      </c>
      <c r="AG10" s="5">
        <v>0</v>
      </c>
      <c r="AH10" s="5">
        <v>1</v>
      </c>
      <c r="AI10" s="5">
        <v>1</v>
      </c>
      <c r="AJ10" s="5">
        <v>1</v>
      </c>
      <c r="AK10" s="5">
        <v>0</v>
      </c>
      <c r="AL10" s="5">
        <v>0</v>
      </c>
      <c r="AM10" s="5">
        <v>0</v>
      </c>
      <c r="AN10" s="5">
        <v>0</v>
      </c>
      <c r="AO10" s="34">
        <f t="shared" si="0"/>
        <v>10</v>
      </c>
      <c r="AP10" s="34">
        <f t="shared" si="1"/>
        <v>1.5</v>
      </c>
    </row>
    <row r="11" spans="1:42" s="10" customFormat="1" ht="21">
      <c r="A11" s="39">
        <v>6</v>
      </c>
      <c r="B11" s="39">
        <v>6</v>
      </c>
      <c r="C11" s="64" t="s">
        <v>7</v>
      </c>
      <c r="D11" s="65">
        <v>1049730081</v>
      </c>
      <c r="E11" s="65">
        <v>2</v>
      </c>
      <c r="F11" s="65">
        <v>6</v>
      </c>
      <c r="G11" s="66">
        <v>1490501192969</v>
      </c>
      <c r="H11" s="65">
        <v>1</v>
      </c>
      <c r="I11" s="65">
        <v>99</v>
      </c>
      <c r="J11" s="5"/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0</v>
      </c>
      <c r="AG11" s="5">
        <v>0</v>
      </c>
      <c r="AH11" s="5">
        <v>0</v>
      </c>
      <c r="AI11" s="5">
        <v>2</v>
      </c>
      <c r="AJ11" s="5">
        <v>1</v>
      </c>
      <c r="AK11" s="5">
        <v>0</v>
      </c>
      <c r="AL11" s="5">
        <v>0</v>
      </c>
      <c r="AM11" s="5">
        <v>0</v>
      </c>
      <c r="AN11" s="5">
        <v>0</v>
      </c>
      <c r="AO11" s="34">
        <f t="shared" si="0"/>
        <v>5</v>
      </c>
      <c r="AP11" s="34">
        <f t="shared" si="1"/>
        <v>0.75</v>
      </c>
    </row>
    <row r="12" spans="1:42" s="10" customFormat="1" ht="21">
      <c r="A12" s="38">
        <v>7</v>
      </c>
      <c r="B12" s="38">
        <v>7</v>
      </c>
      <c r="C12" s="64" t="s">
        <v>7</v>
      </c>
      <c r="D12" s="65">
        <v>1049730081</v>
      </c>
      <c r="E12" s="65">
        <v>2</v>
      </c>
      <c r="F12" s="65">
        <v>7</v>
      </c>
      <c r="G12" s="66">
        <v>1100703191206</v>
      </c>
      <c r="H12" s="65">
        <v>1</v>
      </c>
      <c r="I12" s="65">
        <v>99</v>
      </c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0</v>
      </c>
      <c r="S12" s="5">
        <v>0</v>
      </c>
      <c r="T12" s="5">
        <v>1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1</v>
      </c>
      <c r="AC12" s="5">
        <v>0</v>
      </c>
      <c r="AD12" s="5">
        <v>1</v>
      </c>
      <c r="AE12" s="5">
        <v>0</v>
      </c>
      <c r="AF12" s="5">
        <v>0</v>
      </c>
      <c r="AG12" s="5">
        <v>0</v>
      </c>
      <c r="AH12" s="5">
        <v>0</v>
      </c>
      <c r="AI12" s="5">
        <v>2</v>
      </c>
      <c r="AJ12" s="5">
        <v>1</v>
      </c>
      <c r="AK12" s="5">
        <v>0</v>
      </c>
      <c r="AL12" s="5">
        <v>0</v>
      </c>
      <c r="AM12" s="5">
        <v>0</v>
      </c>
      <c r="AN12" s="5">
        <v>0</v>
      </c>
      <c r="AO12" s="34">
        <f t="shared" si="0"/>
        <v>9</v>
      </c>
      <c r="AP12" s="34">
        <f t="shared" si="1"/>
        <v>1.35</v>
      </c>
    </row>
    <row r="13" spans="1:42" s="10" customFormat="1" ht="21">
      <c r="A13" s="39">
        <v>8</v>
      </c>
      <c r="B13" s="39">
        <v>8</v>
      </c>
      <c r="C13" s="64" t="s">
        <v>7</v>
      </c>
      <c r="D13" s="65">
        <v>1049730081</v>
      </c>
      <c r="E13" s="65">
        <v>2</v>
      </c>
      <c r="F13" s="65">
        <v>8</v>
      </c>
      <c r="G13" s="66">
        <v>1490501192691</v>
      </c>
      <c r="H13" s="65">
        <v>1</v>
      </c>
      <c r="I13" s="65">
        <v>99</v>
      </c>
      <c r="J13" s="5"/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1</v>
      </c>
      <c r="AH13" s="5">
        <v>0</v>
      </c>
      <c r="AI13" s="5">
        <v>2</v>
      </c>
      <c r="AJ13" s="5">
        <v>3</v>
      </c>
      <c r="AK13" s="5">
        <v>0</v>
      </c>
      <c r="AL13" s="5">
        <v>0</v>
      </c>
      <c r="AM13" s="5">
        <v>0</v>
      </c>
      <c r="AN13" s="5">
        <v>0</v>
      </c>
      <c r="AO13" s="34">
        <f t="shared" si="0"/>
        <v>9</v>
      </c>
      <c r="AP13" s="34">
        <f t="shared" si="1"/>
        <v>1.35</v>
      </c>
    </row>
    <row r="14" spans="1:42" s="10" customFormat="1" ht="21">
      <c r="A14" s="38">
        <v>9</v>
      </c>
      <c r="B14" s="38">
        <v>9</v>
      </c>
      <c r="C14" s="64" t="s">
        <v>7</v>
      </c>
      <c r="D14" s="65">
        <v>1049730081</v>
      </c>
      <c r="E14" s="65">
        <v>2</v>
      </c>
      <c r="F14" s="65">
        <v>9</v>
      </c>
      <c r="G14" s="66">
        <v>1499900343080</v>
      </c>
      <c r="H14" s="65">
        <v>1</v>
      </c>
      <c r="I14" s="65">
        <v>99</v>
      </c>
      <c r="J14" s="5"/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2</v>
      </c>
      <c r="AJ14" s="5">
        <v>2</v>
      </c>
      <c r="AK14" s="5">
        <v>0</v>
      </c>
      <c r="AL14" s="5">
        <v>0</v>
      </c>
      <c r="AM14" s="5">
        <v>0</v>
      </c>
      <c r="AN14" s="5">
        <v>0</v>
      </c>
      <c r="AO14" s="34">
        <f t="shared" si="0"/>
        <v>8</v>
      </c>
      <c r="AP14" s="34">
        <f t="shared" si="1"/>
        <v>1.2</v>
      </c>
    </row>
    <row r="15" spans="1:42" s="10" customFormat="1" ht="21">
      <c r="A15" s="39">
        <v>10</v>
      </c>
      <c r="B15" s="39">
        <v>10</v>
      </c>
      <c r="C15" s="64" t="s">
        <v>7</v>
      </c>
      <c r="D15" s="65">
        <v>1049730081</v>
      </c>
      <c r="E15" s="65">
        <v>2</v>
      </c>
      <c r="F15" s="65">
        <v>10</v>
      </c>
      <c r="G15" s="66">
        <v>1499900354669</v>
      </c>
      <c r="H15" s="65">
        <v>2</v>
      </c>
      <c r="I15" s="65">
        <v>99</v>
      </c>
      <c r="J15" s="5"/>
      <c r="K15" s="5">
        <v>0</v>
      </c>
      <c r="L15" s="5">
        <v>0</v>
      </c>
      <c r="M15" s="5">
        <v>0</v>
      </c>
      <c r="N15" s="5">
        <v>1</v>
      </c>
      <c r="O15" s="5">
        <v>1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1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5">
        <v>1</v>
      </c>
      <c r="AI15" s="5">
        <v>2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34">
        <f t="shared" si="0"/>
        <v>9</v>
      </c>
      <c r="AP15" s="34">
        <f t="shared" si="1"/>
        <v>1.35</v>
      </c>
    </row>
    <row r="16" spans="1:42" s="10" customFormat="1" ht="21">
      <c r="A16" s="38">
        <v>11</v>
      </c>
      <c r="B16" s="38">
        <v>11</v>
      </c>
      <c r="C16" s="64" t="s">
        <v>7</v>
      </c>
      <c r="D16" s="65">
        <v>1049730081</v>
      </c>
      <c r="E16" s="65">
        <v>2</v>
      </c>
      <c r="F16" s="65">
        <v>11</v>
      </c>
      <c r="G16" s="66">
        <v>1490501192586</v>
      </c>
      <c r="H16" s="65">
        <v>2</v>
      </c>
      <c r="I16" s="65">
        <v>99</v>
      </c>
      <c r="J16" s="5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1</v>
      </c>
      <c r="U16" s="5">
        <v>1</v>
      </c>
      <c r="V16" s="5">
        <v>0</v>
      </c>
      <c r="W16" s="5">
        <v>1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4</v>
      </c>
      <c r="AJ16" s="5">
        <v>2</v>
      </c>
      <c r="AK16" s="5">
        <v>0</v>
      </c>
      <c r="AL16" s="5">
        <v>0</v>
      </c>
      <c r="AM16" s="5">
        <v>0</v>
      </c>
      <c r="AN16" s="5">
        <v>0</v>
      </c>
      <c r="AO16" s="34">
        <f t="shared" si="0"/>
        <v>10</v>
      </c>
      <c r="AP16" s="34">
        <f t="shared" si="1"/>
        <v>1.5</v>
      </c>
    </row>
    <row r="17" spans="1:42" s="10" customFormat="1" ht="21">
      <c r="A17" s="39">
        <v>12</v>
      </c>
      <c r="B17" s="69">
        <v>12</v>
      </c>
      <c r="C17" s="64" t="s">
        <v>7</v>
      </c>
      <c r="D17" s="65">
        <v>1049730081</v>
      </c>
      <c r="E17" s="65">
        <v>2</v>
      </c>
      <c r="F17" s="65">
        <v>12</v>
      </c>
      <c r="G17" s="66">
        <v>1490501194155</v>
      </c>
      <c r="H17" s="65">
        <v>2</v>
      </c>
      <c r="I17" s="65">
        <v>99</v>
      </c>
      <c r="J17" s="5"/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1</v>
      </c>
      <c r="AF17" s="5">
        <v>0</v>
      </c>
      <c r="AG17" s="5">
        <v>1</v>
      </c>
      <c r="AH17" s="5">
        <v>1</v>
      </c>
      <c r="AI17" s="5">
        <v>1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34">
        <f t="shared" si="0"/>
        <v>10</v>
      </c>
      <c r="AP17" s="34">
        <f t="shared" si="1"/>
        <v>1.5</v>
      </c>
    </row>
    <row r="18" spans="41:42" ht="14.25">
      <c r="AO18" s="132">
        <f>AVERAGE(AO6:AO17)</f>
        <v>9.583333333333334</v>
      </c>
      <c r="AP18" s="144" t="s">
        <v>28</v>
      </c>
    </row>
    <row r="19" spans="41:42" ht="14.25">
      <c r="AO19" s="133">
        <f>STDEV(AO6:AO17)</f>
        <v>2.3143164446679743</v>
      </c>
      <c r="AP19" s="145" t="s">
        <v>29</v>
      </c>
    </row>
  </sheetData>
  <sheetProtection/>
  <mergeCells count="14">
    <mergeCell ref="G3:G5"/>
    <mergeCell ref="H3:H5"/>
    <mergeCell ref="I3:I5"/>
    <mergeCell ref="J3:AN3"/>
    <mergeCell ref="AO3:AO4"/>
    <mergeCell ref="AP3:AP4"/>
    <mergeCell ref="C1:AP1"/>
    <mergeCell ref="C2:AP2"/>
    <mergeCell ref="B3:B5"/>
    <mergeCell ref="A3:A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B31"/>
  <sheetViews>
    <sheetView zoomScale="46" zoomScaleNormal="46" zoomScalePageLayoutView="0" workbookViewId="0" topLeftCell="A1">
      <selection activeCell="AW28" sqref="AW28:AX31"/>
    </sheetView>
  </sheetViews>
  <sheetFormatPr defaultColWidth="8.57421875" defaultRowHeight="15"/>
  <cols>
    <col min="1" max="1" width="18.421875" style="49" customWidth="1"/>
    <col min="2" max="2" width="12.00390625" style="49" customWidth="1"/>
    <col min="3" max="3" width="7.421875" style="2" customWidth="1"/>
    <col min="4" max="4" width="5.28125" style="2" customWidth="1"/>
    <col min="5" max="5" width="22.140625" style="49" customWidth="1"/>
    <col min="6" max="6" width="5.140625" style="2" customWidth="1"/>
    <col min="7" max="7" width="10.4218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2" customWidth="1"/>
    <col min="40" max="40" width="14.57421875" style="15" customWidth="1"/>
    <col min="41" max="46" width="5.57421875" style="15" customWidth="1"/>
    <col min="47" max="54" width="8.57421875" style="15" customWidth="1"/>
    <col min="55" max="16384" width="8.57421875" style="2" customWidth="1"/>
  </cols>
  <sheetData>
    <row r="1" spans="1:40" ht="33.75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35.25" customHeight="1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</row>
    <row r="3" spans="1:40" ht="21" customHeight="1">
      <c r="A3" s="76" t="s">
        <v>9</v>
      </c>
      <c r="B3" s="83" t="s">
        <v>0</v>
      </c>
      <c r="C3" s="84" t="s">
        <v>10</v>
      </c>
      <c r="D3" s="87" t="s">
        <v>1</v>
      </c>
      <c r="E3" s="88" t="s">
        <v>2</v>
      </c>
      <c r="F3" s="87" t="s">
        <v>3</v>
      </c>
      <c r="G3" s="91" t="s">
        <v>4</v>
      </c>
      <c r="H3" s="79" t="s">
        <v>12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1" t="s">
        <v>11</v>
      </c>
      <c r="AN3" s="93" t="s">
        <v>14</v>
      </c>
    </row>
    <row r="4" spans="1:40" ht="21">
      <c r="A4" s="77"/>
      <c r="B4" s="83"/>
      <c r="C4" s="85"/>
      <c r="D4" s="87"/>
      <c r="E4" s="88"/>
      <c r="F4" s="87"/>
      <c r="G4" s="91"/>
      <c r="H4" s="7" t="s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82"/>
      <c r="AN4" s="94"/>
    </row>
    <row r="5" spans="1:54" s="8" customFormat="1" ht="21">
      <c r="A5" s="77"/>
      <c r="B5" s="122"/>
      <c r="C5" s="85"/>
      <c r="D5" s="102"/>
      <c r="E5" s="123"/>
      <c r="F5" s="102"/>
      <c r="G5" s="124"/>
      <c r="H5" s="14" t="s">
        <v>8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16">
        <v>3</v>
      </c>
      <c r="AA5" s="16">
        <v>3</v>
      </c>
      <c r="AB5" s="16">
        <v>3</v>
      </c>
      <c r="AC5" s="16">
        <v>3</v>
      </c>
      <c r="AD5" s="17">
        <v>1</v>
      </c>
      <c r="AE5" s="17">
        <v>1</v>
      </c>
      <c r="AF5" s="17">
        <v>1</v>
      </c>
      <c r="AG5" s="17">
        <v>1</v>
      </c>
      <c r="AH5" s="17">
        <v>1</v>
      </c>
      <c r="AI5" s="17">
        <v>1</v>
      </c>
      <c r="AJ5" s="17">
        <v>1</v>
      </c>
      <c r="AK5" s="17">
        <v>1</v>
      </c>
      <c r="AL5" s="21">
        <v>3</v>
      </c>
      <c r="AM5" s="59">
        <f>SUM(I5:AL5)</f>
        <v>40</v>
      </c>
      <c r="AN5" s="60" t="s">
        <v>15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0" s="10" customFormat="1" ht="21">
      <c r="A6" s="56" t="s">
        <v>7</v>
      </c>
      <c r="B6" s="56">
        <v>1049730081</v>
      </c>
      <c r="C6" s="11">
        <v>1</v>
      </c>
      <c r="D6" s="24">
        <v>1</v>
      </c>
      <c r="E6" s="45">
        <v>1490501195712</v>
      </c>
      <c r="F6" s="11">
        <v>1</v>
      </c>
      <c r="G6" s="11">
        <v>99</v>
      </c>
      <c r="H6" s="6"/>
      <c r="I6" s="51">
        <v>0</v>
      </c>
      <c r="J6" s="51">
        <v>0</v>
      </c>
      <c r="K6" s="52">
        <v>1</v>
      </c>
      <c r="L6" s="51">
        <v>0</v>
      </c>
      <c r="M6" s="51">
        <v>0</v>
      </c>
      <c r="N6" s="51">
        <v>0</v>
      </c>
      <c r="O6" s="51">
        <v>1</v>
      </c>
      <c r="P6" s="52">
        <v>0</v>
      </c>
      <c r="Q6" s="51">
        <v>0</v>
      </c>
      <c r="R6" s="51">
        <v>1</v>
      </c>
      <c r="S6" s="52">
        <v>0</v>
      </c>
      <c r="T6" s="51">
        <v>0</v>
      </c>
      <c r="U6" s="51">
        <v>0</v>
      </c>
      <c r="V6" s="52">
        <v>0</v>
      </c>
      <c r="W6" s="51">
        <v>0</v>
      </c>
      <c r="X6" s="52">
        <v>0</v>
      </c>
      <c r="Y6" s="52">
        <v>1</v>
      </c>
      <c r="Z6" s="51">
        <v>1.5</v>
      </c>
      <c r="AA6" s="51">
        <v>0.5</v>
      </c>
      <c r="AB6" s="51">
        <v>1</v>
      </c>
      <c r="AC6" s="53">
        <v>1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0</v>
      </c>
      <c r="AJ6" s="51">
        <v>0</v>
      </c>
      <c r="AK6" s="54">
        <v>0</v>
      </c>
      <c r="AL6" s="54">
        <v>0</v>
      </c>
      <c r="AM6" s="116">
        <f>SUM(I6:AL6)</f>
        <v>8</v>
      </c>
      <c r="AN6" s="33">
        <f>6*AM6/40</f>
        <v>1.2</v>
      </c>
      <c r="AO6" s="10" t="s">
        <v>16</v>
      </c>
      <c r="AW6" s="118"/>
      <c r="AX6" s="118"/>
    </row>
    <row r="7" spans="1:50" s="10" customFormat="1" ht="21">
      <c r="A7" s="57" t="s">
        <v>7</v>
      </c>
      <c r="B7" s="57">
        <v>1049730081</v>
      </c>
      <c r="C7" s="5">
        <v>1</v>
      </c>
      <c r="D7" s="26">
        <v>3</v>
      </c>
      <c r="E7" s="47">
        <v>1499900366314</v>
      </c>
      <c r="F7" s="5">
        <v>1</v>
      </c>
      <c r="G7" s="5">
        <v>99</v>
      </c>
      <c r="H7" s="3"/>
      <c r="I7" s="5">
        <v>0</v>
      </c>
      <c r="J7" s="5">
        <v>0</v>
      </c>
      <c r="K7" s="5">
        <v>0</v>
      </c>
      <c r="L7" s="5">
        <v>1</v>
      </c>
      <c r="M7" s="5">
        <v>1</v>
      </c>
      <c r="N7" s="5">
        <v>0</v>
      </c>
      <c r="O7" s="5">
        <v>0</v>
      </c>
      <c r="P7" s="5">
        <v>1</v>
      </c>
      <c r="Q7" s="5">
        <v>0</v>
      </c>
      <c r="R7" s="5">
        <v>0</v>
      </c>
      <c r="S7" s="5">
        <v>1</v>
      </c>
      <c r="T7" s="5">
        <v>1</v>
      </c>
      <c r="U7" s="5">
        <v>0</v>
      </c>
      <c r="V7" s="5">
        <v>0</v>
      </c>
      <c r="W7" s="5">
        <v>0</v>
      </c>
      <c r="X7" s="5">
        <v>1</v>
      </c>
      <c r="Y7" s="5">
        <v>1</v>
      </c>
      <c r="Z7" s="5">
        <v>0.5</v>
      </c>
      <c r="AA7" s="5">
        <v>0.5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34">
        <f aca="true" t="shared" si="0" ref="AM7:AM28">SUM(I7:AL7)</f>
        <v>8</v>
      </c>
      <c r="AN7" s="34">
        <f aca="true" t="shared" si="1" ref="AN7:AN28">6*AM7/40</f>
        <v>1.2</v>
      </c>
      <c r="AW7" s="118"/>
      <c r="AX7" s="118"/>
    </row>
    <row r="8" spans="1:50" s="10" customFormat="1" ht="21">
      <c r="A8" s="57" t="s">
        <v>7</v>
      </c>
      <c r="B8" s="57">
        <v>1049730081</v>
      </c>
      <c r="C8" s="5">
        <v>1</v>
      </c>
      <c r="D8" s="26">
        <v>4</v>
      </c>
      <c r="E8" s="47">
        <v>1490501195810</v>
      </c>
      <c r="F8" s="5">
        <v>1</v>
      </c>
      <c r="G8" s="5">
        <v>99</v>
      </c>
      <c r="H8" s="3"/>
      <c r="I8" s="5">
        <v>0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0.5</v>
      </c>
      <c r="AA8" s="5">
        <v>2</v>
      </c>
      <c r="AB8" s="5">
        <v>0</v>
      </c>
      <c r="AC8" s="5">
        <v>1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34">
        <f t="shared" si="0"/>
        <v>5.5</v>
      </c>
      <c r="AN8" s="34">
        <f t="shared" si="1"/>
        <v>0.825</v>
      </c>
      <c r="AW8" s="118"/>
      <c r="AX8" s="118"/>
    </row>
    <row r="9" spans="1:50" s="10" customFormat="1" ht="21">
      <c r="A9" s="57" t="s">
        <v>7</v>
      </c>
      <c r="B9" s="57">
        <v>1049730081</v>
      </c>
      <c r="C9" s="5">
        <v>1</v>
      </c>
      <c r="D9" s="26">
        <v>5</v>
      </c>
      <c r="E9" s="47">
        <v>1499900363382</v>
      </c>
      <c r="F9" s="5">
        <v>1</v>
      </c>
      <c r="G9" s="5">
        <v>99</v>
      </c>
      <c r="H9" s="3"/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1</v>
      </c>
      <c r="T9" s="5">
        <v>1</v>
      </c>
      <c r="U9" s="5">
        <v>0</v>
      </c>
      <c r="V9" s="5">
        <v>0</v>
      </c>
      <c r="W9" s="5">
        <v>0</v>
      </c>
      <c r="X9" s="5"/>
      <c r="Y9" s="5">
        <v>0</v>
      </c>
      <c r="Z9" s="5">
        <v>1.5</v>
      </c>
      <c r="AA9" s="5">
        <v>0.5</v>
      </c>
      <c r="AB9" s="5">
        <v>1</v>
      </c>
      <c r="AC9" s="5">
        <v>1.5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34">
        <f t="shared" si="0"/>
        <v>8.5</v>
      </c>
      <c r="AN9" s="34">
        <f t="shared" si="1"/>
        <v>1.275</v>
      </c>
      <c r="AW9" s="118"/>
      <c r="AX9" s="118"/>
    </row>
    <row r="10" spans="1:50" s="10" customFormat="1" ht="21">
      <c r="A10" s="57" t="s">
        <v>7</v>
      </c>
      <c r="B10" s="57">
        <v>1049730081</v>
      </c>
      <c r="C10" s="5">
        <v>1</v>
      </c>
      <c r="D10" s="26">
        <v>6</v>
      </c>
      <c r="E10" s="47">
        <v>1100703414442</v>
      </c>
      <c r="F10" s="5">
        <v>1</v>
      </c>
      <c r="G10" s="5">
        <v>99</v>
      </c>
      <c r="H10" s="3"/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0</v>
      </c>
      <c r="Q10" s="5">
        <v>0</v>
      </c>
      <c r="R10" s="5">
        <v>1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34">
        <f t="shared" si="0"/>
        <v>4</v>
      </c>
      <c r="AN10" s="34">
        <f t="shared" si="1"/>
        <v>0.6</v>
      </c>
      <c r="AW10" s="118"/>
      <c r="AX10" s="118"/>
    </row>
    <row r="11" spans="1:50" s="10" customFormat="1" ht="21">
      <c r="A11" s="57" t="s">
        <v>7</v>
      </c>
      <c r="B11" s="57">
        <v>1049730081</v>
      </c>
      <c r="C11" s="5">
        <v>1</v>
      </c>
      <c r="D11" s="26">
        <v>7</v>
      </c>
      <c r="E11" s="47">
        <v>1103703525077</v>
      </c>
      <c r="F11" s="5">
        <v>1</v>
      </c>
      <c r="G11" s="5">
        <v>99</v>
      </c>
      <c r="H11" s="3"/>
      <c r="I11" s="5">
        <v>0</v>
      </c>
      <c r="J11" s="5">
        <v>1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2</v>
      </c>
      <c r="AA11" s="5">
        <v>1.5</v>
      </c>
      <c r="AB11" s="5">
        <v>2</v>
      </c>
      <c r="AC11" s="5">
        <v>1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1</v>
      </c>
      <c r="AL11" s="5">
        <v>0</v>
      </c>
      <c r="AM11" s="34">
        <f t="shared" si="0"/>
        <v>9.5</v>
      </c>
      <c r="AN11" s="34">
        <f t="shared" si="1"/>
        <v>1.425</v>
      </c>
      <c r="AW11" s="118"/>
      <c r="AX11" s="118"/>
    </row>
    <row r="12" spans="1:50" s="10" customFormat="1" ht="21">
      <c r="A12" s="57" t="s">
        <v>7</v>
      </c>
      <c r="B12" s="57">
        <v>1049730081</v>
      </c>
      <c r="C12" s="5">
        <v>1</v>
      </c>
      <c r="D12" s="26">
        <v>8</v>
      </c>
      <c r="E12" s="47">
        <v>1490551198215</v>
      </c>
      <c r="F12" s="5">
        <v>1</v>
      </c>
      <c r="G12" s="5">
        <v>99</v>
      </c>
      <c r="H12" s="3"/>
      <c r="I12" s="5">
        <v>0</v>
      </c>
      <c r="J12" s="5">
        <v>0</v>
      </c>
      <c r="K12" s="5">
        <v>0</v>
      </c>
      <c r="L12" s="5">
        <v>1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2</v>
      </c>
      <c r="AC12" s="5">
        <v>1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34">
        <f t="shared" si="0"/>
        <v>8</v>
      </c>
      <c r="AN12" s="34">
        <f t="shared" si="1"/>
        <v>1.2</v>
      </c>
      <c r="AW12" s="118"/>
      <c r="AX12" s="118"/>
    </row>
    <row r="13" spans="1:50" s="10" customFormat="1" ht="21">
      <c r="A13" s="57" t="s">
        <v>7</v>
      </c>
      <c r="B13" s="57">
        <v>1049730081</v>
      </c>
      <c r="C13" s="5">
        <v>1</v>
      </c>
      <c r="D13" s="26">
        <v>9</v>
      </c>
      <c r="E13" s="47">
        <v>1490501196123</v>
      </c>
      <c r="F13" s="5">
        <v>1</v>
      </c>
      <c r="G13" s="5">
        <v>99</v>
      </c>
      <c r="H13" s="3"/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5">
        <v>1</v>
      </c>
      <c r="R13" s="5">
        <v>1</v>
      </c>
      <c r="S13" s="5">
        <v>0</v>
      </c>
      <c r="T13" s="5">
        <v>0</v>
      </c>
      <c r="U13" s="5">
        <v>1</v>
      </c>
      <c r="V13" s="5">
        <v>1</v>
      </c>
      <c r="W13" s="5">
        <v>1</v>
      </c>
      <c r="X13" s="5">
        <v>1</v>
      </c>
      <c r="Y13" s="5">
        <v>0</v>
      </c>
      <c r="Z13" s="5">
        <v>0.5</v>
      </c>
      <c r="AA13" s="5">
        <v>0</v>
      </c>
      <c r="AB13" s="5">
        <v>1</v>
      </c>
      <c r="AC13" s="5">
        <v>2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34">
        <f t="shared" si="0"/>
        <v>11.5</v>
      </c>
      <c r="AN13" s="34">
        <f t="shared" si="1"/>
        <v>1.725</v>
      </c>
      <c r="AW13" s="118"/>
      <c r="AX13" s="118"/>
    </row>
    <row r="14" spans="1:50" s="10" customFormat="1" ht="21">
      <c r="A14" s="57" t="s">
        <v>7</v>
      </c>
      <c r="B14" s="57">
        <v>1049730081</v>
      </c>
      <c r="C14" s="5">
        <v>1</v>
      </c>
      <c r="D14" s="26">
        <v>10</v>
      </c>
      <c r="E14" s="47">
        <v>1490501198053</v>
      </c>
      <c r="F14" s="5">
        <v>1</v>
      </c>
      <c r="G14" s="5">
        <v>99</v>
      </c>
      <c r="H14" s="3"/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1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1.5</v>
      </c>
      <c r="AA14" s="5">
        <v>1.5</v>
      </c>
      <c r="AB14" s="5">
        <v>1</v>
      </c>
      <c r="AC14" s="5">
        <v>0.5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34">
        <f t="shared" si="0"/>
        <v>8.5</v>
      </c>
      <c r="AN14" s="34">
        <f t="shared" si="1"/>
        <v>1.275</v>
      </c>
      <c r="AW14" s="118"/>
      <c r="AX14" s="118"/>
    </row>
    <row r="15" spans="1:50" s="10" customFormat="1" ht="21">
      <c r="A15" s="57" t="s">
        <v>7</v>
      </c>
      <c r="B15" s="57">
        <v>1049730081</v>
      </c>
      <c r="C15" s="5">
        <v>1</v>
      </c>
      <c r="D15" s="26">
        <v>11</v>
      </c>
      <c r="E15" s="47">
        <v>1769900643242</v>
      </c>
      <c r="F15" s="5">
        <v>1</v>
      </c>
      <c r="G15" s="5">
        <v>99</v>
      </c>
      <c r="H15" s="3"/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1</v>
      </c>
      <c r="W15" s="5">
        <v>0</v>
      </c>
      <c r="X15" s="5">
        <v>0</v>
      </c>
      <c r="Y15" s="5">
        <v>0</v>
      </c>
      <c r="Z15" s="5">
        <v>1.5</v>
      </c>
      <c r="AA15" s="5">
        <v>0.5</v>
      </c>
      <c r="AB15" s="5">
        <v>1</v>
      </c>
      <c r="AC15" s="5">
        <v>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34">
        <f t="shared" si="0"/>
        <v>9</v>
      </c>
      <c r="AN15" s="34">
        <f t="shared" si="1"/>
        <v>1.35</v>
      </c>
      <c r="AW15" s="118"/>
      <c r="AX15" s="118"/>
    </row>
    <row r="16" spans="1:50" s="10" customFormat="1" ht="21">
      <c r="A16" s="57" t="s">
        <v>7</v>
      </c>
      <c r="B16" s="57">
        <v>1049730081</v>
      </c>
      <c r="C16" s="5">
        <v>1</v>
      </c>
      <c r="D16" s="26">
        <v>12</v>
      </c>
      <c r="E16" s="47">
        <v>1490501197910</v>
      </c>
      <c r="F16" s="5">
        <v>1</v>
      </c>
      <c r="G16" s="5">
        <v>99</v>
      </c>
      <c r="H16" s="3"/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1</v>
      </c>
      <c r="T16" s="5">
        <v>1</v>
      </c>
      <c r="U16" s="5">
        <v>0</v>
      </c>
      <c r="V16" s="5">
        <v>1</v>
      </c>
      <c r="W16" s="5">
        <v>0</v>
      </c>
      <c r="X16" s="5">
        <v>0</v>
      </c>
      <c r="Y16" s="5">
        <v>1</v>
      </c>
      <c r="Z16" s="5">
        <v>0.5</v>
      </c>
      <c r="AA16" s="5">
        <v>2</v>
      </c>
      <c r="AB16" s="5">
        <v>1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1</v>
      </c>
      <c r="AM16" s="34">
        <f t="shared" si="0"/>
        <v>9.5</v>
      </c>
      <c r="AN16" s="34">
        <f t="shared" si="1"/>
        <v>1.425</v>
      </c>
      <c r="AW16" s="118"/>
      <c r="AX16" s="118"/>
    </row>
    <row r="17" spans="1:50" s="10" customFormat="1" ht="21">
      <c r="A17" s="57" t="s">
        <v>7</v>
      </c>
      <c r="B17" s="57">
        <v>1049730081</v>
      </c>
      <c r="C17" s="5">
        <v>1</v>
      </c>
      <c r="D17" s="26">
        <v>13</v>
      </c>
      <c r="E17" s="47">
        <v>1490501197821</v>
      </c>
      <c r="F17" s="5">
        <v>1</v>
      </c>
      <c r="G17" s="5">
        <v>99</v>
      </c>
      <c r="H17" s="3"/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1</v>
      </c>
      <c r="R17" s="5">
        <v>1</v>
      </c>
      <c r="S17" s="5">
        <v>1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1</v>
      </c>
      <c r="Z17" s="5">
        <v>1</v>
      </c>
      <c r="AA17" s="5">
        <v>1.5</v>
      </c>
      <c r="AB17" s="5">
        <v>1</v>
      </c>
      <c r="AC17" s="5">
        <v>1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34">
        <f t="shared" si="0"/>
        <v>10.5</v>
      </c>
      <c r="AN17" s="34">
        <f t="shared" si="1"/>
        <v>1.575</v>
      </c>
      <c r="AW17" s="118"/>
      <c r="AX17" s="118"/>
    </row>
    <row r="18" spans="1:50" s="10" customFormat="1" ht="21">
      <c r="A18" s="57" t="s">
        <v>7</v>
      </c>
      <c r="B18" s="57">
        <v>1049730081</v>
      </c>
      <c r="C18" s="5">
        <v>1</v>
      </c>
      <c r="D18" s="26">
        <v>14</v>
      </c>
      <c r="E18" s="47">
        <v>1490501196671</v>
      </c>
      <c r="F18" s="5">
        <v>1</v>
      </c>
      <c r="G18" s="5">
        <v>99</v>
      </c>
      <c r="H18" s="3"/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</v>
      </c>
      <c r="V18" s="5">
        <v>1</v>
      </c>
      <c r="W18" s="5">
        <v>0</v>
      </c>
      <c r="X18" s="5">
        <v>1</v>
      </c>
      <c r="Y18" s="5">
        <v>0</v>
      </c>
      <c r="Z18" s="5">
        <v>1.5</v>
      </c>
      <c r="AA18" s="5">
        <v>1</v>
      </c>
      <c r="AB18" s="5">
        <v>15</v>
      </c>
      <c r="AC18" s="5">
        <v>1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34">
        <f t="shared" si="0"/>
        <v>22.5</v>
      </c>
      <c r="AN18" s="34">
        <f t="shared" si="1"/>
        <v>3.375</v>
      </c>
      <c r="AW18" s="118"/>
      <c r="AX18" s="118"/>
    </row>
    <row r="19" spans="1:50" s="10" customFormat="1" ht="21">
      <c r="A19" s="57" t="s">
        <v>7</v>
      </c>
      <c r="B19" s="57">
        <v>1049730081</v>
      </c>
      <c r="C19" s="5">
        <v>1</v>
      </c>
      <c r="D19" s="26">
        <v>15</v>
      </c>
      <c r="E19" s="47">
        <v>1490501196131</v>
      </c>
      <c r="F19" s="5">
        <v>1</v>
      </c>
      <c r="G19" s="5">
        <v>99</v>
      </c>
      <c r="H19" s="3"/>
      <c r="I19" s="5">
        <v>0</v>
      </c>
      <c r="J19" s="5">
        <v>0</v>
      </c>
      <c r="K19" s="5">
        <v>0</v>
      </c>
      <c r="L19" s="5">
        <v>1</v>
      </c>
      <c r="M19" s="5">
        <v>1</v>
      </c>
      <c r="N19" s="5">
        <v>0</v>
      </c>
      <c r="O19" s="5">
        <v>0</v>
      </c>
      <c r="P19" s="5">
        <v>0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1</v>
      </c>
      <c r="W19" s="5">
        <v>0</v>
      </c>
      <c r="X19" s="5">
        <v>1</v>
      </c>
      <c r="Y19" s="5">
        <v>0</v>
      </c>
      <c r="Z19" s="5">
        <v>0.5</v>
      </c>
      <c r="AA19" s="5">
        <v>1</v>
      </c>
      <c r="AB19" s="5">
        <v>1</v>
      </c>
      <c r="AC19" s="5">
        <v>0.5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34">
        <f t="shared" si="0"/>
        <v>9</v>
      </c>
      <c r="AN19" s="34">
        <f t="shared" si="1"/>
        <v>1.35</v>
      </c>
      <c r="AW19" s="118"/>
      <c r="AX19" s="118"/>
    </row>
    <row r="20" spans="1:50" s="10" customFormat="1" ht="21">
      <c r="A20" s="57" t="s">
        <v>7</v>
      </c>
      <c r="B20" s="57">
        <v>1049730081</v>
      </c>
      <c r="C20" s="5">
        <v>1</v>
      </c>
      <c r="D20" s="26">
        <v>16</v>
      </c>
      <c r="E20" s="47">
        <v>1469900569789</v>
      </c>
      <c r="F20" s="5">
        <v>2</v>
      </c>
      <c r="G20" s="5">
        <v>99</v>
      </c>
      <c r="H20" s="3"/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1</v>
      </c>
      <c r="W20" s="5">
        <v>0</v>
      </c>
      <c r="X20" s="5">
        <v>0</v>
      </c>
      <c r="Y20" s="5">
        <v>0</v>
      </c>
      <c r="Z20" s="5">
        <v>1.5</v>
      </c>
      <c r="AA20" s="5">
        <v>1.5</v>
      </c>
      <c r="AB20" s="5">
        <v>1</v>
      </c>
      <c r="AC20" s="5">
        <v>1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34">
        <f t="shared" si="0"/>
        <v>10</v>
      </c>
      <c r="AN20" s="34">
        <f t="shared" si="1"/>
        <v>1.5</v>
      </c>
      <c r="AW20" s="118"/>
      <c r="AX20" s="118"/>
    </row>
    <row r="21" spans="1:50" s="10" customFormat="1" ht="21">
      <c r="A21" s="57" t="s">
        <v>7</v>
      </c>
      <c r="B21" s="57">
        <v>1049730081</v>
      </c>
      <c r="C21" s="5">
        <v>1</v>
      </c>
      <c r="D21" s="26">
        <v>17</v>
      </c>
      <c r="E21" s="47">
        <v>1499900369810</v>
      </c>
      <c r="F21" s="5">
        <v>2</v>
      </c>
      <c r="G21" s="5">
        <v>99</v>
      </c>
      <c r="H21" s="3"/>
      <c r="I21" s="5">
        <v>0</v>
      </c>
      <c r="J21" s="5">
        <v>0</v>
      </c>
      <c r="K21" s="5">
        <v>1</v>
      </c>
      <c r="L21" s="5">
        <v>1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1.5</v>
      </c>
      <c r="AA21" s="5">
        <v>0.5</v>
      </c>
      <c r="AB21" s="5">
        <v>1.5</v>
      </c>
      <c r="AC21" s="5">
        <v>1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34">
        <f t="shared" si="0"/>
        <v>8.5</v>
      </c>
      <c r="AN21" s="34">
        <f t="shared" si="1"/>
        <v>1.275</v>
      </c>
      <c r="AW21" s="118"/>
      <c r="AX21" s="118"/>
    </row>
    <row r="22" spans="1:50" s="10" customFormat="1" ht="21">
      <c r="A22" s="57" t="s">
        <v>7</v>
      </c>
      <c r="B22" s="57">
        <v>1049730081</v>
      </c>
      <c r="C22" s="5">
        <v>1</v>
      </c>
      <c r="D22" s="26">
        <v>18</v>
      </c>
      <c r="E22" s="47">
        <v>1499900365237</v>
      </c>
      <c r="F22" s="5">
        <v>2</v>
      </c>
      <c r="G22" s="5">
        <v>99</v>
      </c>
      <c r="H22" s="3"/>
      <c r="I22" s="5">
        <v>1</v>
      </c>
      <c r="J22" s="5">
        <v>0</v>
      </c>
      <c r="K22" s="5">
        <v>1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1</v>
      </c>
      <c r="V22" s="5">
        <v>1</v>
      </c>
      <c r="W22" s="5">
        <v>0</v>
      </c>
      <c r="X22" s="5">
        <v>0</v>
      </c>
      <c r="Y22" s="5">
        <v>0</v>
      </c>
      <c r="Z22" s="5">
        <v>1.5</v>
      </c>
      <c r="AA22" s="5">
        <v>1.5</v>
      </c>
      <c r="AB22" s="5">
        <v>0</v>
      </c>
      <c r="AC22" s="5">
        <v>0.5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34">
        <f t="shared" si="0"/>
        <v>8.5</v>
      </c>
      <c r="AN22" s="34">
        <f t="shared" si="1"/>
        <v>1.275</v>
      </c>
      <c r="AW22" s="118"/>
      <c r="AX22" s="118"/>
    </row>
    <row r="23" spans="1:50" s="10" customFormat="1" ht="21">
      <c r="A23" s="57" t="s">
        <v>7</v>
      </c>
      <c r="B23" s="57">
        <v>1049730081</v>
      </c>
      <c r="C23" s="5">
        <v>1</v>
      </c>
      <c r="D23" s="26">
        <v>19</v>
      </c>
      <c r="E23" s="47">
        <v>3490500445673</v>
      </c>
      <c r="F23" s="5">
        <v>2</v>
      </c>
      <c r="G23" s="5">
        <v>99</v>
      </c>
      <c r="H23" s="3"/>
      <c r="I23" s="5">
        <v>0</v>
      </c>
      <c r="J23" s="5">
        <v>0</v>
      </c>
      <c r="K23" s="5">
        <v>1</v>
      </c>
      <c r="L23" s="5">
        <v>1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1</v>
      </c>
      <c r="Y23" s="5">
        <v>0</v>
      </c>
      <c r="Z23" s="5">
        <v>0.5</v>
      </c>
      <c r="AA23" s="5">
        <v>1.5</v>
      </c>
      <c r="AB23" s="5">
        <v>1.5</v>
      </c>
      <c r="AC23" s="5">
        <v>1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34">
        <f t="shared" si="0"/>
        <v>9.5</v>
      </c>
      <c r="AN23" s="34">
        <f t="shared" si="1"/>
        <v>1.425</v>
      </c>
      <c r="AW23" s="118"/>
      <c r="AX23" s="118"/>
    </row>
    <row r="24" spans="1:50" s="10" customFormat="1" ht="21">
      <c r="A24" s="57" t="s">
        <v>7</v>
      </c>
      <c r="B24" s="57">
        <v>1049730081</v>
      </c>
      <c r="C24" s="5">
        <v>1</v>
      </c>
      <c r="D24" s="26">
        <v>20</v>
      </c>
      <c r="E24" s="47">
        <v>1490501197197</v>
      </c>
      <c r="F24" s="5">
        <v>2</v>
      </c>
      <c r="G24" s="5">
        <v>99</v>
      </c>
      <c r="H24" s="3"/>
      <c r="I24" s="5">
        <v>1</v>
      </c>
      <c r="J24" s="5">
        <v>0</v>
      </c>
      <c r="K24" s="5">
        <v>1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1</v>
      </c>
      <c r="T24" s="5">
        <v>0</v>
      </c>
      <c r="U24" s="5">
        <v>0</v>
      </c>
      <c r="V24" s="5">
        <v>1</v>
      </c>
      <c r="W24" s="5">
        <v>0</v>
      </c>
      <c r="X24" s="5">
        <v>0</v>
      </c>
      <c r="Y24" s="5">
        <v>0</v>
      </c>
      <c r="Z24" s="5">
        <v>1.5</v>
      </c>
      <c r="AA24" s="5">
        <v>0.5</v>
      </c>
      <c r="AB24" s="5">
        <v>0</v>
      </c>
      <c r="AC24" s="5">
        <v>1.5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34">
        <f t="shared" si="0"/>
        <v>9.5</v>
      </c>
      <c r="AN24" s="34">
        <f t="shared" si="1"/>
        <v>1.425</v>
      </c>
      <c r="AW24" s="118"/>
      <c r="AX24" s="118"/>
    </row>
    <row r="25" spans="1:50" s="10" customFormat="1" ht="21">
      <c r="A25" s="57" t="s">
        <v>7</v>
      </c>
      <c r="B25" s="57">
        <v>1049730081</v>
      </c>
      <c r="C25" s="5">
        <v>1</v>
      </c>
      <c r="D25" s="26">
        <v>21</v>
      </c>
      <c r="E25" s="47">
        <v>1490501197472</v>
      </c>
      <c r="F25" s="5">
        <v>2</v>
      </c>
      <c r="G25" s="5">
        <v>99</v>
      </c>
      <c r="H25" s="3"/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1</v>
      </c>
      <c r="V25" s="5">
        <v>0</v>
      </c>
      <c r="W25" s="5">
        <v>0</v>
      </c>
      <c r="X25" s="5">
        <v>0</v>
      </c>
      <c r="Y25" s="5">
        <v>0</v>
      </c>
      <c r="Z25" s="5">
        <v>1.5</v>
      </c>
      <c r="AA25" s="5">
        <v>1.5</v>
      </c>
      <c r="AB25" s="5">
        <v>0.5</v>
      </c>
      <c r="AC25" s="5">
        <v>1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34">
        <f t="shared" si="0"/>
        <v>7.5</v>
      </c>
      <c r="AN25" s="34">
        <f t="shared" si="1"/>
        <v>1.125</v>
      </c>
      <c r="AW25" s="118"/>
      <c r="AX25" s="118"/>
    </row>
    <row r="26" spans="1:50" s="10" customFormat="1" ht="21">
      <c r="A26" s="57" t="s">
        <v>7</v>
      </c>
      <c r="B26" s="57">
        <v>1049730081</v>
      </c>
      <c r="C26" s="5">
        <v>1</v>
      </c>
      <c r="D26" s="26">
        <v>22</v>
      </c>
      <c r="E26" s="47">
        <v>1749800306082</v>
      </c>
      <c r="F26" s="5">
        <v>2</v>
      </c>
      <c r="G26" s="5">
        <v>99</v>
      </c>
      <c r="H26" s="3"/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1</v>
      </c>
      <c r="X26" s="5">
        <v>1</v>
      </c>
      <c r="Y26" s="5">
        <v>1</v>
      </c>
      <c r="Z26" s="5">
        <v>0.5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34">
        <f t="shared" si="0"/>
        <v>5.5</v>
      </c>
      <c r="AN26" s="34">
        <f t="shared" si="1"/>
        <v>0.825</v>
      </c>
      <c r="AW26" s="118"/>
      <c r="AX26" s="118"/>
    </row>
    <row r="27" spans="1:50" s="10" customFormat="1" ht="21">
      <c r="A27" s="57" t="s">
        <v>7</v>
      </c>
      <c r="B27" s="57">
        <v>1049730081</v>
      </c>
      <c r="C27" s="5">
        <v>1</v>
      </c>
      <c r="D27" s="26">
        <v>23</v>
      </c>
      <c r="E27" s="47">
        <v>1490501197260</v>
      </c>
      <c r="F27" s="5">
        <v>2</v>
      </c>
      <c r="G27" s="5">
        <v>99</v>
      </c>
      <c r="H27" s="3"/>
      <c r="I27" s="5">
        <v>0</v>
      </c>
      <c r="J27" s="5">
        <v>0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0.5</v>
      </c>
      <c r="AA27" s="5">
        <v>0</v>
      </c>
      <c r="AB27" s="5">
        <v>1</v>
      </c>
      <c r="AC27" s="5">
        <v>1</v>
      </c>
      <c r="AD27" s="5">
        <v>0</v>
      </c>
      <c r="AE27" s="5">
        <v>0</v>
      </c>
      <c r="AF27" s="5">
        <v>0</v>
      </c>
      <c r="AG27" s="5">
        <v>1</v>
      </c>
      <c r="AH27" s="5">
        <v>0</v>
      </c>
      <c r="AI27" s="5">
        <v>0</v>
      </c>
      <c r="AJ27" s="5">
        <v>0</v>
      </c>
      <c r="AK27" s="5">
        <v>0</v>
      </c>
      <c r="AL27" s="5">
        <v>5</v>
      </c>
      <c r="AM27" s="34">
        <f t="shared" si="0"/>
        <v>10.5</v>
      </c>
      <c r="AN27" s="34">
        <f t="shared" si="1"/>
        <v>1.575</v>
      </c>
      <c r="AW27" s="118"/>
      <c r="AX27" s="118"/>
    </row>
    <row r="28" spans="1:50" s="10" customFormat="1" ht="21">
      <c r="A28" s="126" t="s">
        <v>7</v>
      </c>
      <c r="B28" s="126">
        <v>1049730081</v>
      </c>
      <c r="C28" s="13">
        <v>1</v>
      </c>
      <c r="D28" s="28">
        <v>24</v>
      </c>
      <c r="E28" s="48">
        <v>1499900378584</v>
      </c>
      <c r="F28" s="13">
        <v>2</v>
      </c>
      <c r="G28" s="13">
        <v>99</v>
      </c>
      <c r="H28" s="12"/>
      <c r="I28" s="13">
        <v>0</v>
      </c>
      <c r="J28" s="13">
        <v>0</v>
      </c>
      <c r="K28" s="13">
        <v>1</v>
      </c>
      <c r="L28" s="13">
        <v>0</v>
      </c>
      <c r="M28" s="13">
        <v>0</v>
      </c>
      <c r="N28" s="13">
        <v>1</v>
      </c>
      <c r="O28" s="13">
        <v>1</v>
      </c>
      <c r="P28" s="13">
        <v>0</v>
      </c>
      <c r="Q28" s="13">
        <v>0</v>
      </c>
      <c r="R28" s="13">
        <v>0</v>
      </c>
      <c r="S28" s="13">
        <v>1</v>
      </c>
      <c r="T28" s="13">
        <v>0</v>
      </c>
      <c r="U28" s="13">
        <v>1</v>
      </c>
      <c r="V28" s="13">
        <v>1</v>
      </c>
      <c r="W28" s="13">
        <v>0</v>
      </c>
      <c r="X28" s="13">
        <v>0</v>
      </c>
      <c r="Y28" s="13">
        <v>0</v>
      </c>
      <c r="Z28" s="13">
        <v>1</v>
      </c>
      <c r="AA28" s="13">
        <v>1</v>
      </c>
      <c r="AB28" s="13">
        <v>1</v>
      </c>
      <c r="AC28" s="13">
        <v>1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35">
        <f t="shared" si="0"/>
        <v>10</v>
      </c>
      <c r="AN28" s="35">
        <f t="shared" si="1"/>
        <v>1.5</v>
      </c>
      <c r="AW28" s="137"/>
      <c r="AX28" s="137"/>
    </row>
    <row r="29" spans="39:50" ht="21">
      <c r="AM29" s="132">
        <f>AVERAGE(AM6:AM28)</f>
        <v>9.195652173913043</v>
      </c>
      <c r="AN29" s="129" t="s">
        <v>28</v>
      </c>
      <c r="AW29" s="119"/>
      <c r="AX29" s="119"/>
    </row>
    <row r="30" spans="39:50" ht="21">
      <c r="AM30" s="133">
        <f>STDEV(AM6:AM28)</f>
        <v>3.3768568307430455</v>
      </c>
      <c r="AN30" s="131" t="s">
        <v>29</v>
      </c>
      <c r="AW30" s="119"/>
      <c r="AX30" s="119"/>
    </row>
    <row r="31" spans="49:50" ht="14.25">
      <c r="AW31" s="120"/>
      <c r="AX31" s="120"/>
    </row>
  </sheetData>
  <sheetProtection/>
  <mergeCells count="12">
    <mergeCell ref="G3:G5"/>
    <mergeCell ref="H3:AL3"/>
    <mergeCell ref="AM3:AM4"/>
    <mergeCell ref="AN3:AN4"/>
    <mergeCell ref="A1:AN1"/>
    <mergeCell ref="A2:AN2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X31"/>
  <sheetViews>
    <sheetView zoomScale="46" zoomScaleNormal="46" zoomScalePageLayoutView="0" workbookViewId="0" topLeftCell="A1">
      <selection activeCell="AW28" sqref="AW28:AX31"/>
    </sheetView>
  </sheetViews>
  <sheetFormatPr defaultColWidth="9.140625" defaultRowHeight="15"/>
  <cols>
    <col min="1" max="1" width="18.421875" style="46" customWidth="1"/>
    <col min="2" max="2" width="13.57421875" style="46" customWidth="1"/>
    <col min="3" max="3" width="6.421875" style="0" customWidth="1"/>
    <col min="4" max="4" width="6.140625" style="0" customWidth="1"/>
    <col min="5" max="5" width="16.421875" style="46" customWidth="1"/>
    <col min="6" max="6" width="6.8515625" style="0" customWidth="1"/>
    <col min="7" max="7" width="10.57421875" style="0" customWidth="1"/>
    <col min="9" max="38" width="4.140625" style="0" customWidth="1"/>
    <col min="40" max="40" width="12.00390625" style="0" customWidth="1"/>
  </cols>
  <sheetData>
    <row r="1" spans="1:43" ht="33.75" customHeight="1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15"/>
      <c r="AP1" s="15"/>
      <c r="AQ1" s="15"/>
    </row>
    <row r="2" spans="1:43" ht="35.25" customHeight="1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15"/>
      <c r="AP2" s="15"/>
      <c r="AQ2" s="15"/>
    </row>
    <row r="3" spans="1:43" ht="21">
      <c r="A3" s="76" t="s">
        <v>9</v>
      </c>
      <c r="B3" s="95" t="s">
        <v>0</v>
      </c>
      <c r="C3" s="84" t="s">
        <v>10</v>
      </c>
      <c r="D3" s="87" t="s">
        <v>1</v>
      </c>
      <c r="E3" s="88" t="s">
        <v>2</v>
      </c>
      <c r="F3" s="87" t="s">
        <v>3</v>
      </c>
      <c r="G3" s="96" t="s">
        <v>4</v>
      </c>
      <c r="H3" s="79" t="s">
        <v>13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1" t="s">
        <v>11</v>
      </c>
      <c r="AN3" s="93" t="s">
        <v>14</v>
      </c>
      <c r="AO3" s="15"/>
      <c r="AP3" s="15"/>
      <c r="AQ3" s="15"/>
    </row>
    <row r="4" spans="1:43" ht="21">
      <c r="A4" s="77"/>
      <c r="B4" s="95"/>
      <c r="C4" s="85"/>
      <c r="D4" s="87"/>
      <c r="E4" s="88"/>
      <c r="F4" s="87"/>
      <c r="G4" s="96"/>
      <c r="H4" s="22" t="s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82"/>
      <c r="AN4" s="94"/>
      <c r="AO4" s="15"/>
      <c r="AP4" s="15"/>
      <c r="AQ4" s="15"/>
    </row>
    <row r="5" spans="1:43" ht="21">
      <c r="A5" s="77"/>
      <c r="B5" s="125"/>
      <c r="C5" s="85"/>
      <c r="D5" s="102"/>
      <c r="E5" s="123"/>
      <c r="F5" s="102"/>
      <c r="G5" s="103"/>
      <c r="H5" s="14" t="s">
        <v>8</v>
      </c>
      <c r="I5" s="9">
        <v>1</v>
      </c>
      <c r="J5" s="29">
        <v>2</v>
      </c>
      <c r="K5" s="9">
        <v>1</v>
      </c>
      <c r="L5" s="9">
        <v>1</v>
      </c>
      <c r="M5" s="9">
        <v>1</v>
      </c>
      <c r="N5" s="29">
        <v>2</v>
      </c>
      <c r="O5" s="29">
        <v>2</v>
      </c>
      <c r="P5" s="9">
        <v>1</v>
      </c>
      <c r="Q5" s="9">
        <v>1</v>
      </c>
      <c r="R5" s="9">
        <v>1</v>
      </c>
      <c r="S5" s="9">
        <v>1</v>
      </c>
      <c r="T5" s="29">
        <v>2</v>
      </c>
      <c r="U5" s="9">
        <v>1</v>
      </c>
      <c r="V5" s="9">
        <v>1</v>
      </c>
      <c r="W5" s="29">
        <v>2</v>
      </c>
      <c r="X5" s="9">
        <v>1</v>
      </c>
      <c r="Y5" s="29">
        <v>2</v>
      </c>
      <c r="Z5" s="9">
        <v>2</v>
      </c>
      <c r="AA5" s="30">
        <v>1</v>
      </c>
      <c r="AB5" s="30">
        <v>1</v>
      </c>
      <c r="AC5" s="30">
        <v>1</v>
      </c>
      <c r="AD5" s="30">
        <v>1</v>
      </c>
      <c r="AE5" s="30">
        <v>1</v>
      </c>
      <c r="AF5" s="21">
        <v>2</v>
      </c>
      <c r="AG5" s="21">
        <v>1</v>
      </c>
      <c r="AH5" s="19">
        <v>1</v>
      </c>
      <c r="AI5" s="31">
        <v>2</v>
      </c>
      <c r="AJ5" s="19">
        <v>2</v>
      </c>
      <c r="AK5" s="32">
        <v>1</v>
      </c>
      <c r="AL5" s="32">
        <v>1</v>
      </c>
      <c r="AM5" s="59">
        <f aca="true" t="shared" si="0" ref="AM5:AM28">SUM(I5:AL5)</f>
        <v>40</v>
      </c>
      <c r="AN5" s="60" t="s">
        <v>15</v>
      </c>
      <c r="AO5" s="10"/>
      <c r="AP5" s="10"/>
      <c r="AQ5" s="10"/>
    </row>
    <row r="6" spans="1:50" s="15" customFormat="1" ht="21">
      <c r="A6" s="42" t="s">
        <v>7</v>
      </c>
      <c r="B6" s="42">
        <v>1049730081</v>
      </c>
      <c r="C6" s="11">
        <v>1</v>
      </c>
      <c r="D6" s="24">
        <v>1</v>
      </c>
      <c r="E6" s="45">
        <v>1490501195712</v>
      </c>
      <c r="F6" s="11">
        <v>1</v>
      </c>
      <c r="G6" s="11">
        <v>99</v>
      </c>
      <c r="H6" s="50"/>
      <c r="I6" s="51">
        <v>0</v>
      </c>
      <c r="J6" s="51">
        <v>0.5</v>
      </c>
      <c r="K6" s="52">
        <v>0</v>
      </c>
      <c r="L6" s="51">
        <v>1</v>
      </c>
      <c r="M6" s="51">
        <v>0</v>
      </c>
      <c r="N6" s="51">
        <v>1</v>
      </c>
      <c r="O6" s="51">
        <v>0</v>
      </c>
      <c r="P6" s="52">
        <v>0</v>
      </c>
      <c r="Q6" s="51">
        <v>1</v>
      </c>
      <c r="R6" s="51">
        <v>0</v>
      </c>
      <c r="S6" s="52">
        <v>0</v>
      </c>
      <c r="T6" s="51">
        <v>0</v>
      </c>
      <c r="U6" s="51">
        <v>0</v>
      </c>
      <c r="V6" s="52">
        <v>0</v>
      </c>
      <c r="W6" s="51">
        <v>0.5</v>
      </c>
      <c r="X6" s="52">
        <v>0</v>
      </c>
      <c r="Y6" s="52">
        <v>1.5</v>
      </c>
      <c r="Z6" s="51">
        <v>1</v>
      </c>
      <c r="AA6" s="51">
        <v>0</v>
      </c>
      <c r="AB6" s="51">
        <v>0</v>
      </c>
      <c r="AC6" s="53">
        <v>0</v>
      </c>
      <c r="AD6" s="53">
        <v>0</v>
      </c>
      <c r="AE6" s="53">
        <v>0</v>
      </c>
      <c r="AF6" s="53">
        <v>0.5</v>
      </c>
      <c r="AG6" s="53">
        <v>0</v>
      </c>
      <c r="AH6" s="53">
        <v>0</v>
      </c>
      <c r="AI6" s="53">
        <v>0.5</v>
      </c>
      <c r="AJ6" s="51">
        <v>0</v>
      </c>
      <c r="AK6" s="54">
        <v>1</v>
      </c>
      <c r="AL6" s="54">
        <v>0</v>
      </c>
      <c r="AM6" s="116">
        <f t="shared" si="0"/>
        <v>8.5</v>
      </c>
      <c r="AN6" s="33">
        <f>6*AM6/40</f>
        <v>1.275</v>
      </c>
      <c r="AO6" s="10" t="s">
        <v>16</v>
      </c>
      <c r="AP6" s="10"/>
      <c r="AQ6" s="10"/>
      <c r="AW6" s="121"/>
      <c r="AX6" s="121"/>
    </row>
    <row r="7" spans="1:50" s="15" customFormat="1" ht="21">
      <c r="A7" s="43" t="s">
        <v>7</v>
      </c>
      <c r="B7" s="43">
        <v>1049730081</v>
      </c>
      <c r="C7" s="5">
        <v>1</v>
      </c>
      <c r="D7" s="26">
        <v>3</v>
      </c>
      <c r="E7" s="47">
        <v>1499900366314</v>
      </c>
      <c r="F7" s="5">
        <v>1</v>
      </c>
      <c r="G7" s="5">
        <v>99</v>
      </c>
      <c r="H7" s="3"/>
      <c r="I7" s="5">
        <v>1</v>
      </c>
      <c r="J7" s="5">
        <v>0.5</v>
      </c>
      <c r="K7" s="5">
        <v>0</v>
      </c>
      <c r="L7" s="5">
        <v>1</v>
      </c>
      <c r="M7" s="5">
        <v>1</v>
      </c>
      <c r="N7" s="5">
        <v>0</v>
      </c>
      <c r="O7" s="5">
        <v>0</v>
      </c>
      <c r="P7" s="5">
        <v>0</v>
      </c>
      <c r="Q7" s="5">
        <v>0</v>
      </c>
      <c r="R7" s="5">
        <v>1</v>
      </c>
      <c r="S7" s="5">
        <v>0</v>
      </c>
      <c r="T7" s="5">
        <v>0</v>
      </c>
      <c r="U7" s="5">
        <v>0</v>
      </c>
      <c r="V7" s="5">
        <v>0</v>
      </c>
      <c r="W7" s="5">
        <v>0.5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3">
        <v>0</v>
      </c>
      <c r="AD7" s="3">
        <v>1</v>
      </c>
      <c r="AE7" s="3">
        <v>0</v>
      </c>
      <c r="AF7" s="3">
        <v>0.5</v>
      </c>
      <c r="AG7" s="3">
        <v>1</v>
      </c>
      <c r="AH7" s="3">
        <v>0</v>
      </c>
      <c r="AI7" s="3">
        <v>0.5</v>
      </c>
      <c r="AJ7" s="3">
        <v>0</v>
      </c>
      <c r="AK7" s="3">
        <v>1</v>
      </c>
      <c r="AL7" s="3">
        <v>0</v>
      </c>
      <c r="AM7" s="34">
        <f t="shared" si="0"/>
        <v>9</v>
      </c>
      <c r="AN7" s="34">
        <f aca="true" t="shared" si="1" ref="AN7:AN28">6*AM7/40</f>
        <v>1.35</v>
      </c>
      <c r="AO7" s="10"/>
      <c r="AP7" s="10"/>
      <c r="AQ7" s="10"/>
      <c r="AW7" s="121"/>
      <c r="AX7" s="121"/>
    </row>
    <row r="8" spans="1:50" s="15" customFormat="1" ht="21">
      <c r="A8" s="43" t="s">
        <v>7</v>
      </c>
      <c r="B8" s="43">
        <v>1049730081</v>
      </c>
      <c r="C8" s="5">
        <v>1</v>
      </c>
      <c r="D8" s="26">
        <v>4</v>
      </c>
      <c r="E8" s="47">
        <v>1490501195810</v>
      </c>
      <c r="F8" s="5">
        <v>1</v>
      </c>
      <c r="G8" s="5">
        <v>99</v>
      </c>
      <c r="H8" s="3"/>
      <c r="I8" s="5">
        <v>0</v>
      </c>
      <c r="J8" s="5">
        <v>2</v>
      </c>
      <c r="K8" s="5">
        <v>0</v>
      </c>
      <c r="L8" s="5">
        <v>1</v>
      </c>
      <c r="M8" s="5">
        <v>0</v>
      </c>
      <c r="N8" s="5">
        <v>1</v>
      </c>
      <c r="O8" s="5">
        <v>0</v>
      </c>
      <c r="P8" s="5">
        <v>0</v>
      </c>
      <c r="Q8" s="5">
        <v>1</v>
      </c>
      <c r="R8" s="5">
        <v>0</v>
      </c>
      <c r="S8" s="5">
        <v>0</v>
      </c>
      <c r="T8" s="5">
        <v>0</v>
      </c>
      <c r="U8" s="5">
        <v>1</v>
      </c>
      <c r="V8" s="5">
        <v>0</v>
      </c>
      <c r="W8" s="5">
        <v>0.5</v>
      </c>
      <c r="X8" s="5">
        <v>0</v>
      </c>
      <c r="Y8" s="5">
        <v>0.5</v>
      </c>
      <c r="Z8" s="5">
        <v>0</v>
      </c>
      <c r="AA8" s="5">
        <v>0</v>
      </c>
      <c r="AB8" s="5">
        <v>0</v>
      </c>
      <c r="AC8" s="3">
        <v>0</v>
      </c>
      <c r="AD8" s="3">
        <v>0</v>
      </c>
      <c r="AE8" s="3">
        <v>0</v>
      </c>
      <c r="AF8" s="3">
        <v>1.5</v>
      </c>
      <c r="AG8" s="3">
        <v>0</v>
      </c>
      <c r="AH8" s="3">
        <v>0</v>
      </c>
      <c r="AI8" s="3">
        <v>0.5</v>
      </c>
      <c r="AJ8" s="3">
        <v>0</v>
      </c>
      <c r="AK8" s="3">
        <v>0</v>
      </c>
      <c r="AL8" s="3">
        <v>0</v>
      </c>
      <c r="AM8" s="34">
        <f t="shared" si="0"/>
        <v>9</v>
      </c>
      <c r="AN8" s="34">
        <f t="shared" si="1"/>
        <v>1.35</v>
      </c>
      <c r="AO8" s="10"/>
      <c r="AP8" s="10"/>
      <c r="AQ8" s="10"/>
      <c r="AW8" s="121"/>
      <c r="AX8" s="121"/>
    </row>
    <row r="9" spans="1:50" s="15" customFormat="1" ht="21">
      <c r="A9" s="43" t="s">
        <v>7</v>
      </c>
      <c r="B9" s="43">
        <v>1049730081</v>
      </c>
      <c r="C9" s="5">
        <v>1</v>
      </c>
      <c r="D9" s="26">
        <v>5</v>
      </c>
      <c r="E9" s="47">
        <v>1499900363382</v>
      </c>
      <c r="F9" s="5">
        <v>1</v>
      </c>
      <c r="G9" s="5">
        <v>99</v>
      </c>
      <c r="H9" s="3"/>
      <c r="I9" s="5">
        <v>0</v>
      </c>
      <c r="J9" s="5">
        <v>0.5</v>
      </c>
      <c r="K9" s="5">
        <v>0</v>
      </c>
      <c r="L9" s="5">
        <v>1</v>
      </c>
      <c r="M9" s="5">
        <v>0</v>
      </c>
      <c r="N9" s="5">
        <v>0.5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1</v>
      </c>
      <c r="X9" s="5">
        <v>0</v>
      </c>
      <c r="Y9" s="5">
        <v>1</v>
      </c>
      <c r="Z9" s="5">
        <v>1.5</v>
      </c>
      <c r="AA9" s="5">
        <v>0</v>
      </c>
      <c r="AB9" s="5">
        <v>0</v>
      </c>
      <c r="AC9" s="3">
        <v>0</v>
      </c>
      <c r="AD9" s="3">
        <v>0</v>
      </c>
      <c r="AE9" s="3">
        <v>0</v>
      </c>
      <c r="AF9" s="3">
        <v>1.5</v>
      </c>
      <c r="AG9" s="3">
        <v>0</v>
      </c>
      <c r="AH9" s="3">
        <v>0</v>
      </c>
      <c r="AI9" s="3">
        <v>0.5</v>
      </c>
      <c r="AJ9" s="3">
        <v>0</v>
      </c>
      <c r="AK9" s="3">
        <v>0</v>
      </c>
      <c r="AL9" s="3">
        <v>0</v>
      </c>
      <c r="AM9" s="34">
        <f t="shared" si="0"/>
        <v>7.5</v>
      </c>
      <c r="AN9" s="34">
        <f t="shared" si="1"/>
        <v>1.125</v>
      </c>
      <c r="AO9" s="10"/>
      <c r="AP9" s="10"/>
      <c r="AQ9" s="10"/>
      <c r="AW9" s="121"/>
      <c r="AX9" s="121"/>
    </row>
    <row r="10" spans="1:50" s="15" customFormat="1" ht="21">
      <c r="A10" s="43" t="s">
        <v>7</v>
      </c>
      <c r="B10" s="43">
        <v>1049730081</v>
      </c>
      <c r="C10" s="5">
        <v>1</v>
      </c>
      <c r="D10" s="26">
        <v>6</v>
      </c>
      <c r="E10" s="47">
        <v>1100703414442</v>
      </c>
      <c r="F10" s="5">
        <v>1</v>
      </c>
      <c r="G10" s="5">
        <v>99</v>
      </c>
      <c r="H10" s="3"/>
      <c r="I10" s="5">
        <v>0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1.5</v>
      </c>
      <c r="X10" s="5">
        <v>0</v>
      </c>
      <c r="Y10" s="5">
        <v>1</v>
      </c>
      <c r="Z10" s="5">
        <v>1</v>
      </c>
      <c r="AA10" s="5">
        <v>1</v>
      </c>
      <c r="AB10" s="5">
        <v>0</v>
      </c>
      <c r="AC10" s="3">
        <v>1</v>
      </c>
      <c r="AD10" s="3">
        <v>0</v>
      </c>
      <c r="AE10" s="3">
        <v>0</v>
      </c>
      <c r="AF10" s="3">
        <v>2</v>
      </c>
      <c r="AG10" s="3">
        <v>0</v>
      </c>
      <c r="AH10" s="3">
        <v>1</v>
      </c>
      <c r="AI10" s="3">
        <v>1</v>
      </c>
      <c r="AJ10" s="3">
        <v>0</v>
      </c>
      <c r="AK10" s="3">
        <v>1</v>
      </c>
      <c r="AL10" s="3">
        <v>0</v>
      </c>
      <c r="AM10" s="34">
        <f t="shared" si="0"/>
        <v>12.5</v>
      </c>
      <c r="AN10" s="34">
        <f t="shared" si="1"/>
        <v>1.875</v>
      </c>
      <c r="AO10" s="10"/>
      <c r="AP10" s="10"/>
      <c r="AQ10" s="10"/>
      <c r="AW10" s="121"/>
      <c r="AX10" s="121"/>
    </row>
    <row r="11" spans="1:50" s="15" customFormat="1" ht="21">
      <c r="A11" s="43" t="s">
        <v>7</v>
      </c>
      <c r="B11" s="43">
        <v>1049730081</v>
      </c>
      <c r="C11" s="5">
        <v>1</v>
      </c>
      <c r="D11" s="26">
        <v>7</v>
      </c>
      <c r="E11" s="47">
        <v>1103703525077</v>
      </c>
      <c r="F11" s="5">
        <v>1</v>
      </c>
      <c r="G11" s="5">
        <v>99</v>
      </c>
      <c r="H11" s="3"/>
      <c r="I11" s="5">
        <v>1</v>
      </c>
      <c r="J11" s="5">
        <v>1</v>
      </c>
      <c r="K11" s="5">
        <v>0</v>
      </c>
      <c r="L11" s="5">
        <v>0</v>
      </c>
      <c r="M11" s="5">
        <v>0</v>
      </c>
      <c r="N11" s="5">
        <v>0.5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0.5</v>
      </c>
      <c r="X11" s="5">
        <v>0</v>
      </c>
      <c r="Y11" s="5">
        <v>1</v>
      </c>
      <c r="Z11" s="5">
        <v>1.5</v>
      </c>
      <c r="AA11" s="5">
        <v>0</v>
      </c>
      <c r="AB11" s="5">
        <v>0</v>
      </c>
      <c r="AC11" s="3">
        <v>1</v>
      </c>
      <c r="AD11" s="3">
        <v>1</v>
      </c>
      <c r="AE11" s="3">
        <v>0</v>
      </c>
      <c r="AF11" s="3">
        <v>1.5</v>
      </c>
      <c r="AG11" s="3">
        <v>0</v>
      </c>
      <c r="AH11" s="3">
        <v>0</v>
      </c>
      <c r="AI11" s="3">
        <v>1.5</v>
      </c>
      <c r="AJ11" s="3">
        <v>0</v>
      </c>
      <c r="AK11" s="3">
        <v>0</v>
      </c>
      <c r="AL11" s="3">
        <v>0</v>
      </c>
      <c r="AM11" s="34">
        <f t="shared" si="0"/>
        <v>11.5</v>
      </c>
      <c r="AN11" s="34">
        <f t="shared" si="1"/>
        <v>1.725</v>
      </c>
      <c r="AO11" s="10"/>
      <c r="AP11" s="10"/>
      <c r="AQ11" s="10"/>
      <c r="AW11" s="121"/>
      <c r="AX11" s="121"/>
    </row>
    <row r="12" spans="1:50" s="15" customFormat="1" ht="21">
      <c r="A12" s="43" t="s">
        <v>7</v>
      </c>
      <c r="B12" s="43">
        <v>1049730081</v>
      </c>
      <c r="C12" s="5">
        <v>1</v>
      </c>
      <c r="D12" s="26">
        <v>8</v>
      </c>
      <c r="E12" s="47">
        <v>1490551198215</v>
      </c>
      <c r="F12" s="5">
        <v>1</v>
      </c>
      <c r="G12" s="5">
        <v>99</v>
      </c>
      <c r="H12" s="3"/>
      <c r="I12" s="5">
        <v>1</v>
      </c>
      <c r="J12" s="5">
        <v>0.5</v>
      </c>
      <c r="K12" s="5">
        <v>0</v>
      </c>
      <c r="L12" s="5">
        <v>0</v>
      </c>
      <c r="M12" s="5">
        <v>1</v>
      </c>
      <c r="N12" s="5">
        <v>1</v>
      </c>
      <c r="O12" s="5">
        <v>0</v>
      </c>
      <c r="P12" s="5">
        <v>1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0</v>
      </c>
      <c r="Y12" s="5">
        <v>1</v>
      </c>
      <c r="Z12" s="5">
        <v>1</v>
      </c>
      <c r="AA12" s="5">
        <v>0</v>
      </c>
      <c r="AB12" s="3">
        <v>0</v>
      </c>
      <c r="AC12" s="3">
        <v>1</v>
      </c>
      <c r="AD12" s="3">
        <v>0</v>
      </c>
      <c r="AE12" s="3">
        <v>0</v>
      </c>
      <c r="AF12" s="3">
        <v>1.5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4">
        <f t="shared" si="0"/>
        <v>11</v>
      </c>
      <c r="AN12" s="34">
        <f t="shared" si="1"/>
        <v>1.65</v>
      </c>
      <c r="AO12" s="10"/>
      <c r="AP12" s="10"/>
      <c r="AQ12" s="10"/>
      <c r="AW12" s="121"/>
      <c r="AX12" s="121"/>
    </row>
    <row r="13" spans="1:50" s="15" customFormat="1" ht="21">
      <c r="A13" s="43" t="s">
        <v>7</v>
      </c>
      <c r="B13" s="43">
        <v>1049730081</v>
      </c>
      <c r="C13" s="5">
        <v>1</v>
      </c>
      <c r="D13" s="26">
        <v>9</v>
      </c>
      <c r="E13" s="47">
        <v>1490501196123</v>
      </c>
      <c r="F13" s="5">
        <v>1</v>
      </c>
      <c r="G13" s="5">
        <v>99</v>
      </c>
      <c r="H13" s="3"/>
      <c r="I13" s="5">
        <v>0</v>
      </c>
      <c r="J13" s="5">
        <v>2</v>
      </c>
      <c r="K13" s="5">
        <v>0</v>
      </c>
      <c r="L13" s="5">
        <v>1</v>
      </c>
      <c r="M13" s="5">
        <v>0</v>
      </c>
      <c r="N13" s="5">
        <v>1</v>
      </c>
      <c r="O13" s="5">
        <v>0</v>
      </c>
      <c r="P13" s="5">
        <v>0</v>
      </c>
      <c r="Q13" s="5">
        <v>0</v>
      </c>
      <c r="R13" s="5">
        <v>0.5</v>
      </c>
      <c r="S13" s="5">
        <v>0</v>
      </c>
      <c r="T13" s="5">
        <v>0</v>
      </c>
      <c r="U13" s="5">
        <v>1</v>
      </c>
      <c r="V13" s="5">
        <v>1</v>
      </c>
      <c r="W13" s="5">
        <v>1</v>
      </c>
      <c r="X13" s="5">
        <v>0</v>
      </c>
      <c r="Y13" s="5">
        <v>1.5</v>
      </c>
      <c r="Z13" s="5">
        <v>1</v>
      </c>
      <c r="AA13" s="5">
        <v>0</v>
      </c>
      <c r="AB13" s="5">
        <v>1</v>
      </c>
      <c r="AC13" s="3">
        <v>0</v>
      </c>
      <c r="AD13" s="3">
        <v>0</v>
      </c>
      <c r="AE13" s="3">
        <v>0</v>
      </c>
      <c r="AF13" s="3">
        <v>1.5</v>
      </c>
      <c r="AG13" s="3">
        <v>1</v>
      </c>
      <c r="AH13" s="3">
        <v>0</v>
      </c>
      <c r="AI13" s="3">
        <v>1.5</v>
      </c>
      <c r="AJ13" s="3">
        <v>0</v>
      </c>
      <c r="AK13" s="3">
        <v>0</v>
      </c>
      <c r="AL13" s="3">
        <v>0</v>
      </c>
      <c r="AM13" s="34">
        <f t="shared" si="0"/>
        <v>15</v>
      </c>
      <c r="AN13" s="34">
        <f t="shared" si="1"/>
        <v>2.25</v>
      </c>
      <c r="AO13" s="10"/>
      <c r="AP13" s="10"/>
      <c r="AQ13" s="10"/>
      <c r="AW13" s="121"/>
      <c r="AX13" s="121"/>
    </row>
    <row r="14" spans="1:50" s="15" customFormat="1" ht="21">
      <c r="A14" s="43" t="s">
        <v>7</v>
      </c>
      <c r="B14" s="43">
        <v>1049730081</v>
      </c>
      <c r="C14" s="5">
        <v>1</v>
      </c>
      <c r="D14" s="26">
        <v>10</v>
      </c>
      <c r="E14" s="47">
        <v>1490501198053</v>
      </c>
      <c r="F14" s="5">
        <v>1</v>
      </c>
      <c r="G14" s="5">
        <v>99</v>
      </c>
      <c r="H14" s="3"/>
      <c r="I14" s="5">
        <v>0</v>
      </c>
      <c r="J14" s="5">
        <v>2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0.5</v>
      </c>
      <c r="X14" s="5">
        <v>0</v>
      </c>
      <c r="Y14" s="5">
        <v>1</v>
      </c>
      <c r="Z14" s="5">
        <v>0.5</v>
      </c>
      <c r="AA14" s="5">
        <v>0</v>
      </c>
      <c r="AB14" s="5">
        <v>0</v>
      </c>
      <c r="AC14" s="3">
        <v>0</v>
      </c>
      <c r="AD14" s="3">
        <v>1</v>
      </c>
      <c r="AE14" s="3">
        <v>0</v>
      </c>
      <c r="AF14" s="3">
        <v>2</v>
      </c>
      <c r="AG14" s="3">
        <v>0</v>
      </c>
      <c r="AH14" s="3">
        <v>0</v>
      </c>
      <c r="AI14" s="3">
        <v>0.5</v>
      </c>
      <c r="AJ14" s="3">
        <v>0</v>
      </c>
      <c r="AK14" s="3">
        <v>0</v>
      </c>
      <c r="AL14" s="3">
        <v>0</v>
      </c>
      <c r="AM14" s="34">
        <f t="shared" si="0"/>
        <v>10.5</v>
      </c>
      <c r="AN14" s="34">
        <f t="shared" si="1"/>
        <v>1.575</v>
      </c>
      <c r="AO14" s="10"/>
      <c r="AP14" s="10"/>
      <c r="AQ14" s="10"/>
      <c r="AW14" s="121"/>
      <c r="AX14" s="121"/>
    </row>
    <row r="15" spans="1:50" s="15" customFormat="1" ht="21">
      <c r="A15" s="43" t="s">
        <v>7</v>
      </c>
      <c r="B15" s="43">
        <v>1049730081</v>
      </c>
      <c r="C15" s="5">
        <v>1</v>
      </c>
      <c r="D15" s="26">
        <v>11</v>
      </c>
      <c r="E15" s="47">
        <v>1769900643242</v>
      </c>
      <c r="F15" s="5">
        <v>1</v>
      </c>
      <c r="G15" s="5">
        <v>99</v>
      </c>
      <c r="H15" s="3"/>
      <c r="I15" s="5">
        <v>0</v>
      </c>
      <c r="J15" s="5">
        <v>1.5</v>
      </c>
      <c r="K15" s="5">
        <v>1</v>
      </c>
      <c r="L15" s="5">
        <v>0</v>
      </c>
      <c r="M15" s="5">
        <v>1</v>
      </c>
      <c r="N15" s="5">
        <v>1</v>
      </c>
      <c r="O15" s="5">
        <v>0</v>
      </c>
      <c r="P15" s="5">
        <v>0</v>
      </c>
      <c r="Q15" s="5">
        <v>1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1</v>
      </c>
      <c r="X15" s="5">
        <v>0</v>
      </c>
      <c r="Y15" s="5">
        <v>1</v>
      </c>
      <c r="Z15" s="5">
        <v>0.5</v>
      </c>
      <c r="AA15" s="5">
        <v>0</v>
      </c>
      <c r="AB15" s="5">
        <v>0</v>
      </c>
      <c r="AC15" s="3">
        <v>0</v>
      </c>
      <c r="AD15" s="3">
        <v>1</v>
      </c>
      <c r="AE15" s="3">
        <v>0</v>
      </c>
      <c r="AF15" s="3">
        <v>2</v>
      </c>
      <c r="AG15" s="3">
        <v>0</v>
      </c>
      <c r="AH15" s="3">
        <v>0</v>
      </c>
      <c r="AI15" s="3">
        <v>0.5</v>
      </c>
      <c r="AJ15" s="3">
        <v>0</v>
      </c>
      <c r="AK15" s="3">
        <v>0</v>
      </c>
      <c r="AL15" s="3">
        <v>0</v>
      </c>
      <c r="AM15" s="34">
        <f t="shared" si="0"/>
        <v>12.5</v>
      </c>
      <c r="AN15" s="34">
        <f t="shared" si="1"/>
        <v>1.875</v>
      </c>
      <c r="AO15" s="10"/>
      <c r="AP15" s="10"/>
      <c r="AQ15" s="10"/>
      <c r="AW15" s="121"/>
      <c r="AX15" s="121"/>
    </row>
    <row r="16" spans="1:50" s="15" customFormat="1" ht="21">
      <c r="A16" s="43" t="s">
        <v>7</v>
      </c>
      <c r="B16" s="43">
        <v>1049730081</v>
      </c>
      <c r="C16" s="5">
        <v>1</v>
      </c>
      <c r="D16" s="26">
        <v>12</v>
      </c>
      <c r="E16" s="47">
        <v>1490501197910</v>
      </c>
      <c r="F16" s="5">
        <v>1</v>
      </c>
      <c r="G16" s="5">
        <v>99</v>
      </c>
      <c r="H16" s="3"/>
      <c r="I16" s="5">
        <v>0</v>
      </c>
      <c r="J16" s="5">
        <v>0.5</v>
      </c>
      <c r="K16" s="5">
        <v>0</v>
      </c>
      <c r="L16" s="5">
        <v>1</v>
      </c>
      <c r="M16" s="5">
        <v>0</v>
      </c>
      <c r="N16" s="5">
        <v>0.5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1.5</v>
      </c>
      <c r="X16" s="5">
        <v>0</v>
      </c>
      <c r="Y16" s="5">
        <v>1.5</v>
      </c>
      <c r="Z16" s="5">
        <v>0.5</v>
      </c>
      <c r="AA16" s="5">
        <v>1</v>
      </c>
      <c r="AB16" s="5">
        <v>0</v>
      </c>
      <c r="AC16" s="3">
        <v>0</v>
      </c>
      <c r="AD16" s="3">
        <v>0</v>
      </c>
      <c r="AE16" s="3">
        <v>0</v>
      </c>
      <c r="AF16" s="3">
        <v>1.5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4">
        <f t="shared" si="0"/>
        <v>10</v>
      </c>
      <c r="AN16" s="34">
        <f t="shared" si="1"/>
        <v>1.5</v>
      </c>
      <c r="AO16" s="10"/>
      <c r="AP16" s="10"/>
      <c r="AQ16" s="10"/>
      <c r="AW16" s="121"/>
      <c r="AX16" s="121"/>
    </row>
    <row r="17" spans="1:50" s="15" customFormat="1" ht="21">
      <c r="A17" s="43" t="s">
        <v>7</v>
      </c>
      <c r="B17" s="43">
        <v>1049730081</v>
      </c>
      <c r="C17" s="5">
        <v>1</v>
      </c>
      <c r="D17" s="26">
        <v>13</v>
      </c>
      <c r="E17" s="47">
        <v>1490501197821</v>
      </c>
      <c r="F17" s="5">
        <v>1</v>
      </c>
      <c r="G17" s="5">
        <v>99</v>
      </c>
      <c r="H17" s="3"/>
      <c r="I17" s="5">
        <v>0</v>
      </c>
      <c r="J17" s="5">
        <v>1</v>
      </c>
      <c r="K17" s="5">
        <v>1</v>
      </c>
      <c r="L17" s="5">
        <v>0</v>
      </c>
      <c r="M17" s="5">
        <v>0</v>
      </c>
      <c r="N17" s="5">
        <v>0.5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0.5</v>
      </c>
      <c r="X17" s="5">
        <v>0</v>
      </c>
      <c r="Y17" s="5">
        <v>1</v>
      </c>
      <c r="Z17" s="5">
        <v>1</v>
      </c>
      <c r="AA17" s="5">
        <v>0</v>
      </c>
      <c r="AB17" s="5">
        <v>0</v>
      </c>
      <c r="AC17" s="3">
        <v>1</v>
      </c>
      <c r="AD17" s="3">
        <v>0</v>
      </c>
      <c r="AE17" s="3">
        <v>0</v>
      </c>
      <c r="AF17" s="3">
        <v>1.5</v>
      </c>
      <c r="AG17" s="3">
        <v>0</v>
      </c>
      <c r="AH17" s="3">
        <v>0</v>
      </c>
      <c r="AI17" s="3">
        <v>1.5</v>
      </c>
      <c r="AJ17" s="3">
        <v>0</v>
      </c>
      <c r="AK17" s="3">
        <v>0</v>
      </c>
      <c r="AL17" s="3">
        <v>0</v>
      </c>
      <c r="AM17" s="34">
        <f t="shared" si="0"/>
        <v>10</v>
      </c>
      <c r="AN17" s="34">
        <f t="shared" si="1"/>
        <v>1.5</v>
      </c>
      <c r="AO17" s="10"/>
      <c r="AP17" s="10"/>
      <c r="AQ17" s="10"/>
      <c r="AW17" s="121"/>
      <c r="AX17" s="121"/>
    </row>
    <row r="18" spans="1:50" s="15" customFormat="1" ht="21">
      <c r="A18" s="43" t="s">
        <v>7</v>
      </c>
      <c r="B18" s="43">
        <v>1049730081</v>
      </c>
      <c r="C18" s="5">
        <v>1</v>
      </c>
      <c r="D18" s="26">
        <v>14</v>
      </c>
      <c r="E18" s="47">
        <v>1490501196671</v>
      </c>
      <c r="F18" s="5">
        <v>1</v>
      </c>
      <c r="G18" s="5">
        <v>99</v>
      </c>
      <c r="H18" s="3"/>
      <c r="I18" s="5">
        <v>0</v>
      </c>
      <c r="J18" s="5">
        <v>2</v>
      </c>
      <c r="K18" s="5">
        <v>0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1</v>
      </c>
      <c r="V18" s="5">
        <v>0</v>
      </c>
      <c r="W18" s="5">
        <v>0.5</v>
      </c>
      <c r="X18" s="5">
        <v>1</v>
      </c>
      <c r="Y18" s="5">
        <v>1.5</v>
      </c>
      <c r="Z18" s="5">
        <v>1.5</v>
      </c>
      <c r="AA18" s="5">
        <v>0</v>
      </c>
      <c r="AB18" s="5">
        <v>1</v>
      </c>
      <c r="AC18" s="3">
        <v>0</v>
      </c>
      <c r="AD18" s="3">
        <v>0</v>
      </c>
      <c r="AE18" s="3">
        <v>0</v>
      </c>
      <c r="AF18" s="3">
        <v>0.5</v>
      </c>
      <c r="AG18" s="3">
        <v>0</v>
      </c>
      <c r="AH18" s="3">
        <v>1</v>
      </c>
      <c r="AI18" s="3">
        <v>1.5</v>
      </c>
      <c r="AJ18" s="3">
        <v>0</v>
      </c>
      <c r="AK18" s="3">
        <v>0</v>
      </c>
      <c r="AL18" s="3">
        <v>0</v>
      </c>
      <c r="AM18" s="34">
        <f t="shared" si="0"/>
        <v>14.5</v>
      </c>
      <c r="AN18" s="34">
        <f t="shared" si="1"/>
        <v>2.175</v>
      </c>
      <c r="AO18" s="10"/>
      <c r="AP18" s="10"/>
      <c r="AQ18" s="10"/>
      <c r="AW18" s="121"/>
      <c r="AX18" s="121"/>
    </row>
    <row r="19" spans="1:50" s="15" customFormat="1" ht="21">
      <c r="A19" s="43" t="s">
        <v>7</v>
      </c>
      <c r="B19" s="43">
        <v>1049730081</v>
      </c>
      <c r="C19" s="5">
        <v>1</v>
      </c>
      <c r="D19" s="26">
        <v>15</v>
      </c>
      <c r="E19" s="47">
        <v>1490501196131</v>
      </c>
      <c r="F19" s="5">
        <v>1</v>
      </c>
      <c r="G19" s="5">
        <v>99</v>
      </c>
      <c r="H19" s="3"/>
      <c r="I19" s="5">
        <v>1</v>
      </c>
      <c r="J19" s="5">
        <v>2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1.5</v>
      </c>
      <c r="X19" s="5">
        <v>0</v>
      </c>
      <c r="Y19" s="5">
        <v>1.5</v>
      </c>
      <c r="Z19" s="5">
        <v>0.5</v>
      </c>
      <c r="AA19" s="5">
        <v>0</v>
      </c>
      <c r="AB19" s="5">
        <v>0</v>
      </c>
      <c r="AC19" s="3">
        <v>0</v>
      </c>
      <c r="AD19" s="3">
        <v>0</v>
      </c>
      <c r="AE19" s="3">
        <v>0</v>
      </c>
      <c r="AF19" s="3">
        <v>0.5</v>
      </c>
      <c r="AG19" s="3">
        <v>0</v>
      </c>
      <c r="AH19" s="3">
        <v>0</v>
      </c>
      <c r="AI19" s="3">
        <v>1.5</v>
      </c>
      <c r="AJ19" s="3">
        <v>0</v>
      </c>
      <c r="AK19" s="3">
        <v>1</v>
      </c>
      <c r="AL19" s="3">
        <v>0</v>
      </c>
      <c r="AM19" s="34">
        <f t="shared" si="0"/>
        <v>12.5</v>
      </c>
      <c r="AN19" s="34">
        <f t="shared" si="1"/>
        <v>1.875</v>
      </c>
      <c r="AO19" s="10"/>
      <c r="AP19" s="10"/>
      <c r="AQ19" s="10"/>
      <c r="AW19" s="121"/>
      <c r="AX19" s="121"/>
    </row>
    <row r="20" spans="1:50" s="15" customFormat="1" ht="21">
      <c r="A20" s="43" t="s">
        <v>7</v>
      </c>
      <c r="B20" s="43">
        <v>1049730081</v>
      </c>
      <c r="C20" s="5">
        <v>1</v>
      </c>
      <c r="D20" s="26">
        <v>16</v>
      </c>
      <c r="E20" s="47">
        <v>1469900569789</v>
      </c>
      <c r="F20" s="5">
        <v>2</v>
      </c>
      <c r="G20" s="5">
        <v>99</v>
      </c>
      <c r="H20" s="3"/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0.5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1</v>
      </c>
      <c r="V20" s="5">
        <v>0</v>
      </c>
      <c r="W20" s="5">
        <v>1.5</v>
      </c>
      <c r="X20" s="5">
        <v>0</v>
      </c>
      <c r="Y20" s="5">
        <v>1</v>
      </c>
      <c r="Z20" s="5">
        <v>0.5</v>
      </c>
      <c r="AA20" s="5">
        <v>0</v>
      </c>
      <c r="AB20" s="5">
        <v>0</v>
      </c>
      <c r="AC20" s="3">
        <v>1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1.5</v>
      </c>
      <c r="AJ20" s="3">
        <v>0</v>
      </c>
      <c r="AK20" s="3">
        <v>0</v>
      </c>
      <c r="AL20" s="3">
        <v>0</v>
      </c>
      <c r="AM20" s="34">
        <f t="shared" si="0"/>
        <v>9</v>
      </c>
      <c r="AN20" s="34">
        <f t="shared" si="1"/>
        <v>1.35</v>
      </c>
      <c r="AO20" s="10"/>
      <c r="AP20" s="10"/>
      <c r="AQ20" s="10"/>
      <c r="AW20" s="121"/>
      <c r="AX20" s="121"/>
    </row>
    <row r="21" spans="1:50" s="15" customFormat="1" ht="21">
      <c r="A21" s="43" t="s">
        <v>7</v>
      </c>
      <c r="B21" s="43">
        <v>1049730081</v>
      </c>
      <c r="C21" s="5">
        <v>1</v>
      </c>
      <c r="D21" s="26">
        <v>17</v>
      </c>
      <c r="E21" s="47">
        <v>1499900369810</v>
      </c>
      <c r="F21" s="5">
        <v>2</v>
      </c>
      <c r="G21" s="5">
        <v>99</v>
      </c>
      <c r="H21" s="3"/>
      <c r="I21" s="5">
        <v>1</v>
      </c>
      <c r="J21" s="5">
        <v>1.5</v>
      </c>
      <c r="K21" s="5">
        <v>0</v>
      </c>
      <c r="L21" s="5">
        <v>0</v>
      </c>
      <c r="M21" s="5">
        <v>0</v>
      </c>
      <c r="N21" s="5">
        <v>0.5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1</v>
      </c>
      <c r="V21" s="5">
        <v>0</v>
      </c>
      <c r="W21" s="5">
        <v>1</v>
      </c>
      <c r="X21" s="5">
        <v>0</v>
      </c>
      <c r="Y21" s="5">
        <v>2</v>
      </c>
      <c r="Z21" s="5">
        <v>1.5</v>
      </c>
      <c r="AA21" s="5">
        <v>0</v>
      </c>
      <c r="AB21" s="5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4">
        <f t="shared" si="0"/>
        <v>10.5</v>
      </c>
      <c r="AN21" s="34">
        <f t="shared" si="1"/>
        <v>1.575</v>
      </c>
      <c r="AO21" s="10"/>
      <c r="AP21" s="10"/>
      <c r="AQ21" s="10"/>
      <c r="AW21" s="121"/>
      <c r="AX21" s="121"/>
    </row>
    <row r="22" spans="1:50" s="15" customFormat="1" ht="21">
      <c r="A22" s="43" t="s">
        <v>7</v>
      </c>
      <c r="B22" s="43">
        <v>1049730081</v>
      </c>
      <c r="C22" s="5">
        <v>1</v>
      </c>
      <c r="D22" s="26">
        <v>18</v>
      </c>
      <c r="E22" s="47">
        <v>1499900365237</v>
      </c>
      <c r="F22" s="5">
        <v>2</v>
      </c>
      <c r="G22" s="5">
        <v>99</v>
      </c>
      <c r="H22" s="3"/>
      <c r="I22" s="5">
        <v>1</v>
      </c>
      <c r="J22" s="5">
        <v>1</v>
      </c>
      <c r="K22" s="5">
        <v>0</v>
      </c>
      <c r="L22" s="5">
        <v>0</v>
      </c>
      <c r="M22" s="5">
        <v>0</v>
      </c>
      <c r="N22" s="5">
        <v>1.5</v>
      </c>
      <c r="O22" s="5">
        <v>0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1.5</v>
      </c>
      <c r="X22" s="5">
        <v>1</v>
      </c>
      <c r="Y22" s="5">
        <v>1.5</v>
      </c>
      <c r="Z22" s="5">
        <v>1.5</v>
      </c>
      <c r="AA22" s="5">
        <v>0</v>
      </c>
      <c r="AB22" s="5">
        <v>0</v>
      </c>
      <c r="AC22" s="3">
        <v>0</v>
      </c>
      <c r="AD22" s="3">
        <v>1</v>
      </c>
      <c r="AE22" s="3">
        <v>0</v>
      </c>
      <c r="AF22" s="3">
        <v>2</v>
      </c>
      <c r="AG22" s="3">
        <v>0</v>
      </c>
      <c r="AH22" s="3">
        <v>0</v>
      </c>
      <c r="AI22" s="3">
        <v>2</v>
      </c>
      <c r="AJ22" s="3">
        <v>0</v>
      </c>
      <c r="AK22" s="3">
        <v>0</v>
      </c>
      <c r="AL22" s="3">
        <v>0</v>
      </c>
      <c r="AM22" s="34">
        <f t="shared" si="0"/>
        <v>15</v>
      </c>
      <c r="AN22" s="34">
        <f t="shared" si="1"/>
        <v>2.25</v>
      </c>
      <c r="AO22" s="10"/>
      <c r="AP22" s="10"/>
      <c r="AQ22" s="10"/>
      <c r="AW22" s="121"/>
      <c r="AX22" s="121"/>
    </row>
    <row r="23" spans="1:50" s="15" customFormat="1" ht="21">
      <c r="A23" s="43" t="s">
        <v>7</v>
      </c>
      <c r="B23" s="43">
        <v>1049730081</v>
      </c>
      <c r="C23" s="5">
        <v>1</v>
      </c>
      <c r="D23" s="26">
        <v>19</v>
      </c>
      <c r="E23" s="47">
        <v>3490500445673</v>
      </c>
      <c r="F23" s="5">
        <v>2</v>
      </c>
      <c r="G23" s="5">
        <v>99</v>
      </c>
      <c r="H23" s="3"/>
      <c r="I23" s="5">
        <v>0</v>
      </c>
      <c r="J23" s="5">
        <v>0.5</v>
      </c>
      <c r="K23" s="5">
        <v>0</v>
      </c>
      <c r="L23" s="5">
        <v>0</v>
      </c>
      <c r="M23" s="5">
        <v>0</v>
      </c>
      <c r="N23" s="5">
        <v>1.5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0.5</v>
      </c>
      <c r="X23" s="5">
        <v>0</v>
      </c>
      <c r="Y23" s="5">
        <v>1</v>
      </c>
      <c r="Z23" s="5">
        <v>0.5</v>
      </c>
      <c r="AA23" s="5">
        <v>0</v>
      </c>
      <c r="AB23" s="5">
        <v>0</v>
      </c>
      <c r="AC23" s="3">
        <v>0</v>
      </c>
      <c r="AD23" s="3">
        <v>1</v>
      </c>
      <c r="AE23" s="3">
        <v>0</v>
      </c>
      <c r="AF23" s="3">
        <v>1.5</v>
      </c>
      <c r="AG23" s="3">
        <v>1</v>
      </c>
      <c r="AH23" s="3">
        <v>1</v>
      </c>
      <c r="AI23" s="3">
        <v>1.5</v>
      </c>
      <c r="AJ23" s="3">
        <v>0</v>
      </c>
      <c r="AK23" s="3">
        <v>0</v>
      </c>
      <c r="AL23" s="3">
        <v>0</v>
      </c>
      <c r="AM23" s="34">
        <f t="shared" si="0"/>
        <v>11</v>
      </c>
      <c r="AN23" s="34">
        <f t="shared" si="1"/>
        <v>1.65</v>
      </c>
      <c r="AO23" s="10"/>
      <c r="AP23" s="10"/>
      <c r="AQ23" s="10"/>
      <c r="AW23" s="121"/>
      <c r="AX23" s="121"/>
    </row>
    <row r="24" spans="1:50" s="15" customFormat="1" ht="21">
      <c r="A24" s="43" t="s">
        <v>7</v>
      </c>
      <c r="B24" s="43">
        <v>1049730081</v>
      </c>
      <c r="C24" s="5">
        <v>1</v>
      </c>
      <c r="D24" s="26">
        <v>20</v>
      </c>
      <c r="E24" s="47">
        <v>1490501197197</v>
      </c>
      <c r="F24" s="5">
        <v>2</v>
      </c>
      <c r="G24" s="5">
        <v>99</v>
      </c>
      <c r="H24" s="3"/>
      <c r="I24" s="5">
        <v>1</v>
      </c>
      <c r="J24" s="5">
        <v>1</v>
      </c>
      <c r="K24" s="5">
        <v>0</v>
      </c>
      <c r="L24" s="5">
        <v>0</v>
      </c>
      <c r="M24" s="5">
        <v>0</v>
      </c>
      <c r="N24" s="5">
        <v>1.5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1</v>
      </c>
      <c r="X24" s="5">
        <v>1</v>
      </c>
      <c r="Y24" s="5">
        <v>2</v>
      </c>
      <c r="Z24" s="5">
        <v>1</v>
      </c>
      <c r="AA24" s="5">
        <v>0</v>
      </c>
      <c r="AB24" s="5">
        <v>0</v>
      </c>
      <c r="AC24" s="3">
        <v>0</v>
      </c>
      <c r="AD24" s="3">
        <v>0</v>
      </c>
      <c r="AE24" s="3">
        <v>0</v>
      </c>
      <c r="AF24" s="3">
        <v>2</v>
      </c>
      <c r="AG24" s="3">
        <v>0</v>
      </c>
      <c r="AH24" s="3">
        <v>0</v>
      </c>
      <c r="AI24" s="3">
        <v>1</v>
      </c>
      <c r="AJ24" s="3">
        <v>0</v>
      </c>
      <c r="AK24" s="3">
        <v>0</v>
      </c>
      <c r="AL24" s="3">
        <v>0</v>
      </c>
      <c r="AM24" s="34">
        <f t="shared" si="0"/>
        <v>12.5</v>
      </c>
      <c r="AN24" s="34">
        <f t="shared" si="1"/>
        <v>1.875</v>
      </c>
      <c r="AO24" s="10"/>
      <c r="AP24" s="10"/>
      <c r="AQ24" s="10"/>
      <c r="AW24" s="121"/>
      <c r="AX24" s="121"/>
    </row>
    <row r="25" spans="1:50" s="15" customFormat="1" ht="21">
      <c r="A25" s="43" t="s">
        <v>7</v>
      </c>
      <c r="B25" s="43">
        <v>1049730081</v>
      </c>
      <c r="C25" s="5">
        <v>1</v>
      </c>
      <c r="D25" s="26">
        <v>21</v>
      </c>
      <c r="E25" s="47">
        <v>1490501197472</v>
      </c>
      <c r="F25" s="5">
        <v>2</v>
      </c>
      <c r="G25" s="5">
        <v>99</v>
      </c>
      <c r="H25" s="3"/>
      <c r="I25" s="5">
        <v>1</v>
      </c>
      <c r="J25" s="5">
        <v>1.5</v>
      </c>
      <c r="K25" s="5">
        <v>0</v>
      </c>
      <c r="L25" s="5">
        <v>0</v>
      </c>
      <c r="M25" s="5">
        <v>1</v>
      </c>
      <c r="N25" s="5">
        <v>1.5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1</v>
      </c>
      <c r="V25" s="5">
        <v>0</v>
      </c>
      <c r="W25" s="5">
        <v>1.5</v>
      </c>
      <c r="X25" s="5">
        <v>0</v>
      </c>
      <c r="Y25" s="5">
        <v>2</v>
      </c>
      <c r="Z25" s="5">
        <v>0.5</v>
      </c>
      <c r="AA25" s="5">
        <v>0</v>
      </c>
      <c r="AB25" s="5">
        <v>0</v>
      </c>
      <c r="AC25" s="3">
        <v>0</v>
      </c>
      <c r="AD25" s="3">
        <v>0</v>
      </c>
      <c r="AE25" s="3">
        <v>0</v>
      </c>
      <c r="AF25" s="3">
        <v>1.5</v>
      </c>
      <c r="AG25" s="3">
        <v>1</v>
      </c>
      <c r="AH25" s="3">
        <v>1</v>
      </c>
      <c r="AI25" s="3">
        <v>0.5</v>
      </c>
      <c r="AJ25" s="3">
        <v>0</v>
      </c>
      <c r="AK25" s="3">
        <v>0</v>
      </c>
      <c r="AL25" s="3">
        <v>0</v>
      </c>
      <c r="AM25" s="34">
        <f t="shared" si="0"/>
        <v>15</v>
      </c>
      <c r="AN25" s="34">
        <f t="shared" si="1"/>
        <v>2.25</v>
      </c>
      <c r="AO25" s="10"/>
      <c r="AP25" s="10"/>
      <c r="AQ25" s="10"/>
      <c r="AW25" s="121"/>
      <c r="AX25" s="121"/>
    </row>
    <row r="26" spans="1:50" s="15" customFormat="1" ht="21">
      <c r="A26" s="43" t="s">
        <v>7</v>
      </c>
      <c r="B26" s="43">
        <v>1049730081</v>
      </c>
      <c r="C26" s="5">
        <v>1</v>
      </c>
      <c r="D26" s="26">
        <v>22</v>
      </c>
      <c r="E26" s="47">
        <v>1749800306082</v>
      </c>
      <c r="F26" s="5">
        <v>2</v>
      </c>
      <c r="G26" s="5">
        <v>99</v>
      </c>
      <c r="H26" s="3"/>
      <c r="I26" s="5">
        <v>1</v>
      </c>
      <c r="J26" s="5">
        <v>0.5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5">
        <v>0</v>
      </c>
      <c r="W26" s="5">
        <v>0.5</v>
      </c>
      <c r="X26" s="5">
        <v>0</v>
      </c>
      <c r="Y26" s="5">
        <v>0.5</v>
      </c>
      <c r="Z26" s="5">
        <v>0.5</v>
      </c>
      <c r="AA26" s="5">
        <v>0</v>
      </c>
      <c r="AB26" s="5">
        <v>0</v>
      </c>
      <c r="AC26" s="5">
        <v>0</v>
      </c>
      <c r="AD26" s="3">
        <v>0</v>
      </c>
      <c r="AE26" s="3">
        <v>0</v>
      </c>
      <c r="AF26" s="3">
        <v>0</v>
      </c>
      <c r="AG26" s="3">
        <v>1</v>
      </c>
      <c r="AH26" s="3">
        <v>0</v>
      </c>
      <c r="AI26" s="3">
        <v>0.5</v>
      </c>
      <c r="AJ26" s="3">
        <v>0</v>
      </c>
      <c r="AK26" s="3">
        <v>0</v>
      </c>
      <c r="AL26" s="3">
        <v>0</v>
      </c>
      <c r="AM26" s="34">
        <f t="shared" si="0"/>
        <v>4.5</v>
      </c>
      <c r="AN26" s="34">
        <f t="shared" si="1"/>
        <v>0.675</v>
      </c>
      <c r="AO26" s="10"/>
      <c r="AP26" s="10"/>
      <c r="AQ26" s="10"/>
      <c r="AW26" s="121"/>
      <c r="AX26" s="121"/>
    </row>
    <row r="27" spans="1:50" s="15" customFormat="1" ht="21">
      <c r="A27" s="43" t="s">
        <v>7</v>
      </c>
      <c r="B27" s="43">
        <v>1049730081</v>
      </c>
      <c r="C27" s="5">
        <v>1</v>
      </c>
      <c r="D27" s="26">
        <v>23</v>
      </c>
      <c r="E27" s="47">
        <v>1490501197260</v>
      </c>
      <c r="F27" s="5">
        <v>2</v>
      </c>
      <c r="G27" s="5">
        <v>99</v>
      </c>
      <c r="H27" s="3"/>
      <c r="I27" s="5">
        <v>0</v>
      </c>
      <c r="J27" s="5">
        <v>1.5</v>
      </c>
      <c r="K27" s="5">
        <v>0</v>
      </c>
      <c r="L27" s="5">
        <v>0</v>
      </c>
      <c r="M27" s="5">
        <v>1</v>
      </c>
      <c r="N27" s="5">
        <v>1.5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1.5</v>
      </c>
      <c r="X27" s="5">
        <v>0</v>
      </c>
      <c r="Y27" s="5">
        <v>2</v>
      </c>
      <c r="Z27" s="5">
        <v>1.5</v>
      </c>
      <c r="AA27" s="5">
        <v>0</v>
      </c>
      <c r="AB27" s="5">
        <v>0</v>
      </c>
      <c r="AC27" s="3">
        <v>0</v>
      </c>
      <c r="AD27" s="3">
        <v>0</v>
      </c>
      <c r="AE27" s="3">
        <v>0</v>
      </c>
      <c r="AF27" s="3">
        <v>1</v>
      </c>
      <c r="AG27" s="3">
        <v>1</v>
      </c>
      <c r="AH27" s="3">
        <v>0</v>
      </c>
      <c r="AI27" s="3">
        <v>1</v>
      </c>
      <c r="AJ27" s="3">
        <v>0</v>
      </c>
      <c r="AK27" s="3">
        <v>0</v>
      </c>
      <c r="AL27" s="3">
        <v>0</v>
      </c>
      <c r="AM27" s="34">
        <f t="shared" si="0"/>
        <v>14</v>
      </c>
      <c r="AN27" s="34">
        <f t="shared" si="1"/>
        <v>2.1</v>
      </c>
      <c r="AO27" s="10"/>
      <c r="AP27" s="10"/>
      <c r="AQ27" s="10"/>
      <c r="AW27" s="121"/>
      <c r="AX27" s="121"/>
    </row>
    <row r="28" spans="1:50" s="15" customFormat="1" ht="21">
      <c r="A28" s="44" t="s">
        <v>7</v>
      </c>
      <c r="B28" s="44">
        <v>1049730081</v>
      </c>
      <c r="C28" s="13">
        <v>1</v>
      </c>
      <c r="D28" s="28">
        <v>24</v>
      </c>
      <c r="E28" s="48">
        <v>1499900378584</v>
      </c>
      <c r="F28" s="13">
        <v>2</v>
      </c>
      <c r="G28" s="13">
        <v>99</v>
      </c>
      <c r="H28" s="12"/>
      <c r="I28" s="13">
        <v>0</v>
      </c>
      <c r="J28" s="13">
        <v>1.5</v>
      </c>
      <c r="K28" s="13">
        <v>0</v>
      </c>
      <c r="L28" s="13">
        <v>0</v>
      </c>
      <c r="M28" s="13">
        <v>0</v>
      </c>
      <c r="N28" s="13">
        <v>0.5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1</v>
      </c>
      <c r="W28" s="13">
        <v>2</v>
      </c>
      <c r="X28" s="13">
        <v>0</v>
      </c>
      <c r="Y28" s="13">
        <v>1</v>
      </c>
      <c r="Z28" s="13">
        <v>0.5</v>
      </c>
      <c r="AA28" s="13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2</v>
      </c>
      <c r="AG28" s="12">
        <v>1</v>
      </c>
      <c r="AH28" s="12">
        <v>0</v>
      </c>
      <c r="AI28" s="12">
        <v>1.5</v>
      </c>
      <c r="AJ28" s="12">
        <v>0</v>
      </c>
      <c r="AK28" s="12">
        <v>0</v>
      </c>
      <c r="AL28" s="127">
        <v>0</v>
      </c>
      <c r="AM28" s="35">
        <f t="shared" si="0"/>
        <v>11</v>
      </c>
      <c r="AN28" s="35">
        <f t="shared" si="1"/>
        <v>1.65</v>
      </c>
      <c r="AO28" s="10"/>
      <c r="AP28" s="10"/>
      <c r="AQ28" s="10"/>
      <c r="AW28" s="138"/>
      <c r="AX28" s="138"/>
    </row>
    <row r="29" spans="39:50" ht="21">
      <c r="AM29" s="132">
        <f>AVERAGE(AM6:AM28)</f>
        <v>11.152173913043478</v>
      </c>
      <c r="AN29" s="128" t="s">
        <v>28</v>
      </c>
      <c r="AW29" s="139"/>
      <c r="AX29" s="139"/>
    </row>
    <row r="30" spans="39:50" ht="21">
      <c r="AM30" s="133">
        <f>STDEV(AM6:AM28)</f>
        <v>2.6390200600735043</v>
      </c>
      <c r="AN30" s="130" t="s">
        <v>29</v>
      </c>
      <c r="AW30" s="139"/>
      <c r="AX30" s="139"/>
    </row>
    <row r="31" spans="49:50" ht="14.25">
      <c r="AW31" s="140"/>
      <c r="AX31" s="140"/>
    </row>
  </sheetData>
  <sheetProtection/>
  <mergeCells count="12">
    <mergeCell ref="G3:G5"/>
    <mergeCell ref="H3:AL3"/>
    <mergeCell ref="AM3:AM4"/>
    <mergeCell ref="AN3:AN4"/>
    <mergeCell ref="A3:A5"/>
    <mergeCell ref="B3:B5"/>
    <mergeCell ref="C3:C5"/>
    <mergeCell ref="D3:D5"/>
    <mergeCell ref="E3:E5"/>
    <mergeCell ref="F3:F5"/>
    <mergeCell ref="A1:AN1"/>
    <mergeCell ref="A2:AN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B31"/>
  <sheetViews>
    <sheetView zoomScale="46" zoomScaleNormal="46" zoomScalePageLayoutView="0" workbookViewId="0" topLeftCell="A1">
      <selection activeCell="AW28" sqref="AW28:AX31"/>
    </sheetView>
  </sheetViews>
  <sheetFormatPr defaultColWidth="8.57421875" defaultRowHeight="15"/>
  <cols>
    <col min="1" max="1" width="18.421875" style="49" customWidth="1"/>
    <col min="2" max="2" width="16.421875" style="46" customWidth="1"/>
    <col min="3" max="3" width="7.421875" style="2" customWidth="1"/>
    <col min="4" max="4" width="5.28125" style="2" customWidth="1"/>
    <col min="5" max="5" width="22.140625" style="49" customWidth="1"/>
    <col min="6" max="6" width="5.140625" style="2" customWidth="1"/>
    <col min="7" max="7" width="10.4218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2" customWidth="1"/>
    <col min="40" max="40" width="14.00390625" style="15" customWidth="1"/>
    <col min="41" max="41" width="12.00390625" style="15" customWidth="1"/>
    <col min="42" max="46" width="5.57421875" style="15" customWidth="1"/>
    <col min="47" max="54" width="8.57421875" style="15" customWidth="1"/>
    <col min="55" max="16384" width="8.57421875" style="2" customWidth="1"/>
  </cols>
  <sheetData>
    <row r="1" spans="1:40" ht="33.75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35.25" customHeight="1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21" customHeight="1">
      <c r="A3" s="76" t="s">
        <v>9</v>
      </c>
      <c r="B3" s="83" t="s">
        <v>0</v>
      </c>
      <c r="C3" s="84" t="s">
        <v>10</v>
      </c>
      <c r="D3" s="87" t="s">
        <v>1</v>
      </c>
      <c r="E3" s="88" t="s">
        <v>2</v>
      </c>
      <c r="F3" s="87" t="s">
        <v>3</v>
      </c>
      <c r="G3" s="91" t="s">
        <v>4</v>
      </c>
      <c r="H3" s="79" t="s">
        <v>19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1" t="s">
        <v>11</v>
      </c>
      <c r="AN3" s="93" t="s">
        <v>14</v>
      </c>
    </row>
    <row r="4" spans="1:40" ht="21">
      <c r="A4" s="77"/>
      <c r="B4" s="83"/>
      <c r="C4" s="85"/>
      <c r="D4" s="87"/>
      <c r="E4" s="88"/>
      <c r="F4" s="87"/>
      <c r="G4" s="91"/>
      <c r="H4" s="18" t="s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82"/>
      <c r="AN4" s="94"/>
    </row>
    <row r="5" spans="1:54" s="8" customFormat="1" ht="21">
      <c r="A5" s="77"/>
      <c r="B5" s="122"/>
      <c r="C5" s="85"/>
      <c r="D5" s="102"/>
      <c r="E5" s="123"/>
      <c r="F5" s="102"/>
      <c r="G5" s="124"/>
      <c r="H5" s="14" t="s">
        <v>8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17">
        <v>1</v>
      </c>
      <c r="AI5" s="16">
        <v>2</v>
      </c>
      <c r="AJ5" s="16">
        <v>2</v>
      </c>
      <c r="AK5" s="17">
        <v>1</v>
      </c>
      <c r="AL5" s="19">
        <v>4</v>
      </c>
      <c r="AM5" s="59">
        <f aca="true" t="shared" si="0" ref="AM5:AM28">SUM(I5:AL5)</f>
        <v>35</v>
      </c>
      <c r="AN5" s="60" t="s">
        <v>15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0" s="10" customFormat="1" ht="21">
      <c r="A6" s="56" t="s">
        <v>7</v>
      </c>
      <c r="B6" s="42">
        <v>1049730081</v>
      </c>
      <c r="C6" s="11">
        <v>1</v>
      </c>
      <c r="D6" s="24">
        <v>1</v>
      </c>
      <c r="E6" s="45">
        <v>1490501195712</v>
      </c>
      <c r="F6" s="11">
        <v>1</v>
      </c>
      <c r="G6" s="11">
        <v>99</v>
      </c>
      <c r="H6" s="6"/>
      <c r="I6" s="11">
        <v>0</v>
      </c>
      <c r="J6" s="11">
        <v>0</v>
      </c>
      <c r="K6" s="11">
        <v>0</v>
      </c>
      <c r="L6" s="11">
        <v>0</v>
      </c>
      <c r="M6" s="11">
        <v>1</v>
      </c>
      <c r="N6" s="11">
        <v>0</v>
      </c>
      <c r="O6" s="11">
        <v>0</v>
      </c>
      <c r="P6" s="11">
        <v>1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1</v>
      </c>
      <c r="AI6" s="11">
        <v>2</v>
      </c>
      <c r="AJ6" s="11">
        <v>1.5</v>
      </c>
      <c r="AK6" s="11">
        <v>0</v>
      </c>
      <c r="AL6" s="11">
        <v>0</v>
      </c>
      <c r="AM6" s="33">
        <f t="shared" si="0"/>
        <v>6.5</v>
      </c>
      <c r="AN6" s="33">
        <f>6*AM6/35</f>
        <v>1.1142857142857143</v>
      </c>
      <c r="AO6" s="10" t="s">
        <v>21</v>
      </c>
      <c r="AW6" s="118"/>
      <c r="AX6" s="118"/>
    </row>
    <row r="7" spans="1:50" s="10" customFormat="1" ht="21">
      <c r="A7" s="57" t="s">
        <v>7</v>
      </c>
      <c r="B7" s="43">
        <v>1049730081</v>
      </c>
      <c r="C7" s="5">
        <v>1</v>
      </c>
      <c r="D7" s="26">
        <v>3</v>
      </c>
      <c r="E7" s="47">
        <v>1499900366314</v>
      </c>
      <c r="F7" s="5">
        <v>1</v>
      </c>
      <c r="G7" s="5">
        <v>99</v>
      </c>
      <c r="H7" s="3"/>
      <c r="I7" s="5">
        <v>0</v>
      </c>
      <c r="J7" s="5">
        <v>1</v>
      </c>
      <c r="K7" s="5">
        <v>0</v>
      </c>
      <c r="L7" s="5">
        <v>1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1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0.5</v>
      </c>
      <c r="AK7" s="5">
        <v>0</v>
      </c>
      <c r="AL7" s="5">
        <v>0</v>
      </c>
      <c r="AM7" s="34">
        <f t="shared" si="0"/>
        <v>4.5</v>
      </c>
      <c r="AN7" s="34">
        <f aca="true" t="shared" si="1" ref="AN7:AN28">6*AM7/35</f>
        <v>0.7714285714285715</v>
      </c>
      <c r="AW7" s="118"/>
      <c r="AX7" s="118"/>
    </row>
    <row r="8" spans="1:50" s="10" customFormat="1" ht="21">
      <c r="A8" s="57" t="s">
        <v>7</v>
      </c>
      <c r="B8" s="43">
        <v>1049730081</v>
      </c>
      <c r="C8" s="5">
        <v>1</v>
      </c>
      <c r="D8" s="26">
        <v>4</v>
      </c>
      <c r="E8" s="47">
        <v>1490501195810</v>
      </c>
      <c r="F8" s="5">
        <v>1</v>
      </c>
      <c r="G8" s="5">
        <v>99</v>
      </c>
      <c r="H8" s="3"/>
      <c r="I8" s="5">
        <v>0</v>
      </c>
      <c r="J8" s="5">
        <v>1</v>
      </c>
      <c r="K8" s="5">
        <v>0</v>
      </c>
      <c r="L8" s="5">
        <v>1</v>
      </c>
      <c r="M8" s="5">
        <v>0</v>
      </c>
      <c r="N8" s="5">
        <v>0</v>
      </c>
      <c r="O8" s="5">
        <v>1</v>
      </c>
      <c r="P8" s="5">
        <v>1</v>
      </c>
      <c r="Q8" s="5">
        <v>0</v>
      </c>
      <c r="R8" s="5">
        <v>0</v>
      </c>
      <c r="S8" s="5">
        <v>0</v>
      </c>
      <c r="T8" s="5">
        <v>0</v>
      </c>
      <c r="U8" s="5">
        <v>1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1</v>
      </c>
      <c r="AC8" s="5">
        <v>1</v>
      </c>
      <c r="AD8" s="5">
        <v>0</v>
      </c>
      <c r="AE8" s="5">
        <v>0</v>
      </c>
      <c r="AF8" s="5">
        <v>0</v>
      </c>
      <c r="AG8" s="5">
        <v>0</v>
      </c>
      <c r="AH8" s="5">
        <v>1</v>
      </c>
      <c r="AI8" s="5">
        <v>1.5</v>
      </c>
      <c r="AJ8" s="5">
        <v>1.5</v>
      </c>
      <c r="AK8" s="5">
        <v>0</v>
      </c>
      <c r="AL8" s="5">
        <v>0</v>
      </c>
      <c r="AM8" s="34">
        <f t="shared" si="0"/>
        <v>11</v>
      </c>
      <c r="AN8" s="34">
        <f t="shared" si="1"/>
        <v>1.8857142857142857</v>
      </c>
      <c r="AW8" s="118"/>
      <c r="AX8" s="118"/>
    </row>
    <row r="9" spans="1:50" s="10" customFormat="1" ht="21">
      <c r="A9" s="57" t="s">
        <v>7</v>
      </c>
      <c r="B9" s="43">
        <v>1049730081</v>
      </c>
      <c r="C9" s="5">
        <v>1</v>
      </c>
      <c r="D9" s="26">
        <v>5</v>
      </c>
      <c r="E9" s="47">
        <v>1499900363382</v>
      </c>
      <c r="F9" s="5">
        <v>1</v>
      </c>
      <c r="G9" s="5">
        <v>99</v>
      </c>
      <c r="H9" s="3"/>
      <c r="I9" s="5">
        <v>0</v>
      </c>
      <c r="J9" s="5">
        <v>1</v>
      </c>
      <c r="K9" s="5">
        <v>0</v>
      </c>
      <c r="L9" s="5">
        <v>1</v>
      </c>
      <c r="M9" s="5">
        <v>0</v>
      </c>
      <c r="N9" s="5">
        <v>0</v>
      </c>
      <c r="O9" s="5">
        <v>1</v>
      </c>
      <c r="P9" s="5">
        <v>1</v>
      </c>
      <c r="Q9" s="5">
        <v>0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1</v>
      </c>
      <c r="AC9" s="5">
        <v>1</v>
      </c>
      <c r="AD9" s="5">
        <v>0</v>
      </c>
      <c r="AE9" s="5">
        <v>0</v>
      </c>
      <c r="AF9" s="5">
        <v>0</v>
      </c>
      <c r="AG9" s="5">
        <v>0</v>
      </c>
      <c r="AH9" s="5">
        <v>1</v>
      </c>
      <c r="AI9" s="5">
        <v>1.5</v>
      </c>
      <c r="AJ9" s="5">
        <v>1.5</v>
      </c>
      <c r="AK9" s="5">
        <v>0</v>
      </c>
      <c r="AL9" s="5">
        <v>0</v>
      </c>
      <c r="AM9" s="34">
        <f t="shared" si="0"/>
        <v>11</v>
      </c>
      <c r="AN9" s="34">
        <f t="shared" si="1"/>
        <v>1.8857142857142857</v>
      </c>
      <c r="AW9" s="118"/>
      <c r="AX9" s="118"/>
    </row>
    <row r="10" spans="1:50" s="10" customFormat="1" ht="21">
      <c r="A10" s="57" t="s">
        <v>7</v>
      </c>
      <c r="B10" s="43">
        <v>1049730081</v>
      </c>
      <c r="C10" s="5">
        <v>1</v>
      </c>
      <c r="D10" s="26">
        <v>6</v>
      </c>
      <c r="E10" s="47">
        <v>1100703414442</v>
      </c>
      <c r="F10" s="5">
        <v>1</v>
      </c>
      <c r="G10" s="5">
        <v>99</v>
      </c>
      <c r="H10" s="3"/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1</v>
      </c>
      <c r="O10" s="5">
        <v>0</v>
      </c>
      <c r="P10" s="5">
        <v>0</v>
      </c>
      <c r="Q10" s="5">
        <v>1</v>
      </c>
      <c r="R10" s="5">
        <v>0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1</v>
      </c>
      <c r="AA10" s="5">
        <v>0</v>
      </c>
      <c r="AB10" s="5">
        <v>1</v>
      </c>
      <c r="AC10" s="5">
        <v>0</v>
      </c>
      <c r="AD10" s="5">
        <v>0</v>
      </c>
      <c r="AE10" s="5">
        <v>1</v>
      </c>
      <c r="AF10" s="5">
        <v>0</v>
      </c>
      <c r="AG10" s="5">
        <v>0</v>
      </c>
      <c r="AH10" s="5">
        <v>0</v>
      </c>
      <c r="AI10" s="5">
        <v>1.5</v>
      </c>
      <c r="AJ10" s="5">
        <v>1</v>
      </c>
      <c r="AK10" s="5">
        <v>1</v>
      </c>
      <c r="AL10" s="5">
        <v>2</v>
      </c>
      <c r="AM10" s="34">
        <f t="shared" si="0"/>
        <v>12.5</v>
      </c>
      <c r="AN10" s="34">
        <f t="shared" si="1"/>
        <v>2.142857142857143</v>
      </c>
      <c r="AW10" s="118"/>
      <c r="AX10" s="118"/>
    </row>
    <row r="11" spans="1:50" s="10" customFormat="1" ht="21">
      <c r="A11" s="57" t="s">
        <v>7</v>
      </c>
      <c r="B11" s="43">
        <v>1049730081</v>
      </c>
      <c r="C11" s="5">
        <v>1</v>
      </c>
      <c r="D11" s="26">
        <v>7</v>
      </c>
      <c r="E11" s="47">
        <v>1103703525077</v>
      </c>
      <c r="F11" s="5">
        <v>1</v>
      </c>
      <c r="G11" s="5">
        <v>99</v>
      </c>
      <c r="H11" s="3"/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5">
        <v>0</v>
      </c>
      <c r="P11" s="5">
        <v>0</v>
      </c>
      <c r="Q11" s="5">
        <v>1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1</v>
      </c>
      <c r="AD11" s="5">
        <v>0</v>
      </c>
      <c r="AE11" s="5">
        <v>1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2</v>
      </c>
      <c r="AM11" s="34">
        <f t="shared" si="0"/>
        <v>9</v>
      </c>
      <c r="AN11" s="34">
        <f t="shared" si="1"/>
        <v>1.542857142857143</v>
      </c>
      <c r="AW11" s="118"/>
      <c r="AX11" s="118"/>
    </row>
    <row r="12" spans="1:50" s="10" customFormat="1" ht="21">
      <c r="A12" s="57" t="s">
        <v>7</v>
      </c>
      <c r="B12" s="43">
        <v>1049730081</v>
      </c>
      <c r="C12" s="5">
        <v>1</v>
      </c>
      <c r="D12" s="26">
        <v>8</v>
      </c>
      <c r="E12" s="47">
        <v>1490551198215</v>
      </c>
      <c r="F12" s="5">
        <v>1</v>
      </c>
      <c r="G12" s="5">
        <v>99</v>
      </c>
      <c r="H12" s="3"/>
      <c r="I12" s="5">
        <v>0</v>
      </c>
      <c r="J12" s="5">
        <v>1</v>
      </c>
      <c r="K12" s="5">
        <v>0</v>
      </c>
      <c r="L12" s="5">
        <v>1</v>
      </c>
      <c r="M12" s="5">
        <v>0</v>
      </c>
      <c r="N12" s="5">
        <v>1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1</v>
      </c>
      <c r="U12" s="5">
        <v>1</v>
      </c>
      <c r="V12" s="5">
        <v>0</v>
      </c>
      <c r="W12" s="5">
        <v>1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1.5</v>
      </c>
      <c r="AJ12" s="5">
        <v>1.5</v>
      </c>
      <c r="AK12" s="5">
        <v>0</v>
      </c>
      <c r="AL12" s="5">
        <v>0</v>
      </c>
      <c r="AM12" s="34">
        <f t="shared" si="0"/>
        <v>10</v>
      </c>
      <c r="AN12" s="34">
        <f t="shared" si="1"/>
        <v>1.7142857142857142</v>
      </c>
      <c r="AW12" s="118"/>
      <c r="AX12" s="118"/>
    </row>
    <row r="13" spans="1:50" s="10" customFormat="1" ht="21">
      <c r="A13" s="57" t="s">
        <v>7</v>
      </c>
      <c r="B13" s="43">
        <v>1049730081</v>
      </c>
      <c r="C13" s="5">
        <v>1</v>
      </c>
      <c r="D13" s="26">
        <v>9</v>
      </c>
      <c r="E13" s="47">
        <v>1490501196123</v>
      </c>
      <c r="F13" s="5">
        <v>1</v>
      </c>
      <c r="G13" s="5">
        <v>99</v>
      </c>
      <c r="H13" s="3"/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0</v>
      </c>
      <c r="S13" s="5">
        <v>1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>
        <v>1</v>
      </c>
      <c r="Z13" s="5">
        <v>0</v>
      </c>
      <c r="AA13" s="5">
        <v>0</v>
      </c>
      <c r="AB13" s="5">
        <v>1</v>
      </c>
      <c r="AC13" s="5">
        <v>0</v>
      </c>
      <c r="AD13" s="5">
        <v>1</v>
      </c>
      <c r="AE13" s="5">
        <v>0</v>
      </c>
      <c r="AF13" s="5">
        <v>1</v>
      </c>
      <c r="AG13" s="5">
        <v>0</v>
      </c>
      <c r="AH13" s="5">
        <v>0</v>
      </c>
      <c r="AI13" s="5">
        <v>0.5</v>
      </c>
      <c r="AJ13" s="5">
        <v>0.5</v>
      </c>
      <c r="AK13" s="5">
        <v>0</v>
      </c>
      <c r="AL13" s="5">
        <v>0</v>
      </c>
      <c r="AM13" s="34">
        <f t="shared" si="0"/>
        <v>10</v>
      </c>
      <c r="AN13" s="34">
        <f t="shared" si="1"/>
        <v>1.7142857142857142</v>
      </c>
      <c r="AW13" s="118"/>
      <c r="AX13" s="118"/>
    </row>
    <row r="14" spans="1:50" s="10" customFormat="1" ht="21">
      <c r="A14" s="57" t="s">
        <v>7</v>
      </c>
      <c r="B14" s="43">
        <v>1049730081</v>
      </c>
      <c r="C14" s="5">
        <v>1</v>
      </c>
      <c r="D14" s="26">
        <v>10</v>
      </c>
      <c r="E14" s="47">
        <v>1490501198053</v>
      </c>
      <c r="F14" s="5">
        <v>1</v>
      </c>
      <c r="G14" s="5">
        <v>99</v>
      </c>
      <c r="H14" s="3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1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1</v>
      </c>
      <c r="AH14" s="5">
        <v>0</v>
      </c>
      <c r="AI14" s="5">
        <v>0</v>
      </c>
      <c r="AJ14" s="5">
        <v>2</v>
      </c>
      <c r="AK14" s="5">
        <v>0</v>
      </c>
      <c r="AL14" s="5">
        <v>0</v>
      </c>
      <c r="AM14" s="34">
        <f t="shared" si="0"/>
        <v>5</v>
      </c>
      <c r="AN14" s="34">
        <f t="shared" si="1"/>
        <v>0.8571428571428571</v>
      </c>
      <c r="AW14" s="118"/>
      <c r="AX14" s="118"/>
    </row>
    <row r="15" spans="1:50" s="10" customFormat="1" ht="21">
      <c r="A15" s="57" t="s">
        <v>7</v>
      </c>
      <c r="B15" s="43">
        <v>1049730081</v>
      </c>
      <c r="C15" s="5">
        <v>1</v>
      </c>
      <c r="D15" s="26">
        <v>11</v>
      </c>
      <c r="E15" s="47">
        <v>1769900643242</v>
      </c>
      <c r="F15" s="5">
        <v>1</v>
      </c>
      <c r="G15" s="5">
        <v>99</v>
      </c>
      <c r="H15" s="3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0</v>
      </c>
      <c r="R15" s="5">
        <v>1</v>
      </c>
      <c r="S15" s="5">
        <v>1</v>
      </c>
      <c r="T15" s="5">
        <v>0</v>
      </c>
      <c r="U15" s="5">
        <v>0</v>
      </c>
      <c r="V15" s="5">
        <v>1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2</v>
      </c>
      <c r="AJ15" s="5">
        <v>2</v>
      </c>
      <c r="AK15" s="5">
        <v>0</v>
      </c>
      <c r="AL15" s="5">
        <v>0</v>
      </c>
      <c r="AM15" s="34">
        <f t="shared" si="0"/>
        <v>9</v>
      </c>
      <c r="AN15" s="34">
        <f t="shared" si="1"/>
        <v>1.542857142857143</v>
      </c>
      <c r="AW15" s="118"/>
      <c r="AX15" s="118"/>
    </row>
    <row r="16" spans="1:50" s="10" customFormat="1" ht="21">
      <c r="A16" s="57" t="s">
        <v>7</v>
      </c>
      <c r="B16" s="43">
        <v>1049730081</v>
      </c>
      <c r="C16" s="5">
        <v>1</v>
      </c>
      <c r="D16" s="26">
        <v>12</v>
      </c>
      <c r="E16" s="47">
        <v>1490501197910</v>
      </c>
      <c r="F16" s="5">
        <v>1</v>
      </c>
      <c r="G16" s="5">
        <v>99</v>
      </c>
      <c r="H16" s="3"/>
      <c r="I16" s="5">
        <v>1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1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1</v>
      </c>
      <c r="AJ16" s="5">
        <v>0</v>
      </c>
      <c r="AK16" s="5">
        <v>2</v>
      </c>
      <c r="AL16" s="5">
        <v>0</v>
      </c>
      <c r="AM16" s="34">
        <f t="shared" si="0"/>
        <v>8</v>
      </c>
      <c r="AN16" s="34">
        <f t="shared" si="1"/>
        <v>1.3714285714285714</v>
      </c>
      <c r="AW16" s="118"/>
      <c r="AX16" s="118"/>
    </row>
    <row r="17" spans="1:50" s="10" customFormat="1" ht="21">
      <c r="A17" s="57" t="s">
        <v>7</v>
      </c>
      <c r="B17" s="43">
        <v>1049730081</v>
      </c>
      <c r="C17" s="5">
        <v>1</v>
      </c>
      <c r="D17" s="26">
        <v>13</v>
      </c>
      <c r="E17" s="47">
        <v>1490501197821</v>
      </c>
      <c r="F17" s="5">
        <v>1</v>
      </c>
      <c r="G17" s="5">
        <v>99</v>
      </c>
      <c r="H17" s="3"/>
      <c r="I17" s="5">
        <v>0</v>
      </c>
      <c r="J17" s="5">
        <v>0</v>
      </c>
      <c r="K17" s="5">
        <v>1</v>
      </c>
      <c r="L17" s="5">
        <v>0</v>
      </c>
      <c r="M17" s="5">
        <v>0</v>
      </c>
      <c r="N17" s="5">
        <v>1</v>
      </c>
      <c r="O17" s="5">
        <v>1</v>
      </c>
      <c r="P17" s="5">
        <v>1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5">
        <v>1</v>
      </c>
      <c r="AI17" s="5">
        <v>1.5</v>
      </c>
      <c r="AJ17" s="5">
        <v>2</v>
      </c>
      <c r="AK17" s="5">
        <v>0</v>
      </c>
      <c r="AL17" s="5">
        <v>0</v>
      </c>
      <c r="AM17" s="34">
        <f t="shared" si="0"/>
        <v>10.5</v>
      </c>
      <c r="AN17" s="34">
        <f t="shared" si="1"/>
        <v>1.8</v>
      </c>
      <c r="AW17" s="118"/>
      <c r="AX17" s="118"/>
    </row>
    <row r="18" spans="1:50" s="10" customFormat="1" ht="21">
      <c r="A18" s="57" t="s">
        <v>7</v>
      </c>
      <c r="B18" s="43">
        <v>1049730081</v>
      </c>
      <c r="C18" s="5">
        <v>1</v>
      </c>
      <c r="D18" s="26">
        <v>14</v>
      </c>
      <c r="E18" s="47">
        <v>1490501196671</v>
      </c>
      <c r="F18" s="5">
        <v>1</v>
      </c>
      <c r="G18" s="5">
        <v>99</v>
      </c>
      <c r="H18" s="3"/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1</v>
      </c>
      <c r="AD18" s="5">
        <v>0</v>
      </c>
      <c r="AE18" s="5">
        <v>1</v>
      </c>
      <c r="AF18" s="5">
        <v>0</v>
      </c>
      <c r="AG18" s="5">
        <v>0</v>
      </c>
      <c r="AH18" s="5">
        <v>0</v>
      </c>
      <c r="AI18" s="5">
        <v>2</v>
      </c>
      <c r="AJ18" s="5">
        <v>0.5</v>
      </c>
      <c r="AK18" s="5">
        <v>0</v>
      </c>
      <c r="AL18" s="5">
        <v>0</v>
      </c>
      <c r="AM18" s="34">
        <f t="shared" si="0"/>
        <v>8.5</v>
      </c>
      <c r="AN18" s="34">
        <f t="shared" si="1"/>
        <v>1.457142857142857</v>
      </c>
      <c r="AW18" s="118"/>
      <c r="AX18" s="118"/>
    </row>
    <row r="19" spans="1:50" s="10" customFormat="1" ht="21">
      <c r="A19" s="57" t="s">
        <v>7</v>
      </c>
      <c r="B19" s="43">
        <v>1049730081</v>
      </c>
      <c r="C19" s="5">
        <v>1</v>
      </c>
      <c r="D19" s="26">
        <v>15</v>
      </c>
      <c r="E19" s="47">
        <v>1490501196131</v>
      </c>
      <c r="F19" s="5">
        <v>1</v>
      </c>
      <c r="G19" s="5">
        <v>99</v>
      </c>
      <c r="H19" s="3"/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1</v>
      </c>
      <c r="AC19" s="5">
        <v>1</v>
      </c>
      <c r="AD19" s="5">
        <v>0</v>
      </c>
      <c r="AE19" s="5">
        <v>0</v>
      </c>
      <c r="AF19" s="5">
        <v>0</v>
      </c>
      <c r="AG19" s="5">
        <v>1</v>
      </c>
      <c r="AH19" s="5">
        <v>0</v>
      </c>
      <c r="AI19" s="5">
        <v>0.5</v>
      </c>
      <c r="AJ19" s="5">
        <v>0.5</v>
      </c>
      <c r="AK19" s="5">
        <v>0</v>
      </c>
      <c r="AL19" s="5">
        <v>0</v>
      </c>
      <c r="AM19" s="34">
        <f t="shared" si="0"/>
        <v>7</v>
      </c>
      <c r="AN19" s="34">
        <f t="shared" si="1"/>
        <v>1.2</v>
      </c>
      <c r="AW19" s="118"/>
      <c r="AX19" s="118"/>
    </row>
    <row r="20" spans="1:50" s="10" customFormat="1" ht="21">
      <c r="A20" s="57" t="s">
        <v>7</v>
      </c>
      <c r="B20" s="43">
        <v>1049730081</v>
      </c>
      <c r="C20" s="5">
        <v>1</v>
      </c>
      <c r="D20" s="26">
        <v>16</v>
      </c>
      <c r="E20" s="47">
        <v>1469900569789</v>
      </c>
      <c r="F20" s="5">
        <v>2</v>
      </c>
      <c r="G20" s="5">
        <v>99</v>
      </c>
      <c r="H20" s="3"/>
      <c r="I20" s="5">
        <v>0</v>
      </c>
      <c r="J20" s="5">
        <v>0</v>
      </c>
      <c r="K20" s="5">
        <v>1</v>
      </c>
      <c r="L20" s="5">
        <v>0</v>
      </c>
      <c r="M20" s="5">
        <v>1</v>
      </c>
      <c r="N20" s="5">
        <v>0</v>
      </c>
      <c r="O20" s="5">
        <v>1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5">
        <v>0</v>
      </c>
      <c r="AI20" s="5">
        <v>1.5</v>
      </c>
      <c r="AJ20" s="5">
        <v>0.5</v>
      </c>
      <c r="AK20" s="5">
        <v>0</v>
      </c>
      <c r="AL20" s="5">
        <v>0</v>
      </c>
      <c r="AM20" s="34">
        <f t="shared" si="0"/>
        <v>9</v>
      </c>
      <c r="AN20" s="34">
        <f t="shared" si="1"/>
        <v>1.542857142857143</v>
      </c>
      <c r="AW20" s="118"/>
      <c r="AX20" s="118"/>
    </row>
    <row r="21" spans="1:50" s="10" customFormat="1" ht="21">
      <c r="A21" s="57" t="s">
        <v>7</v>
      </c>
      <c r="B21" s="43">
        <v>1049730081</v>
      </c>
      <c r="C21" s="5">
        <v>1</v>
      </c>
      <c r="D21" s="26">
        <v>17</v>
      </c>
      <c r="E21" s="47">
        <v>1499900369810</v>
      </c>
      <c r="F21" s="5">
        <v>2</v>
      </c>
      <c r="G21" s="5">
        <v>99</v>
      </c>
      <c r="H21" s="3"/>
      <c r="I21" s="5">
        <v>1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1</v>
      </c>
      <c r="P21" s="5">
        <v>1</v>
      </c>
      <c r="Q21" s="5">
        <v>1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1</v>
      </c>
      <c r="X21" s="5">
        <v>1</v>
      </c>
      <c r="Y21" s="5">
        <v>0</v>
      </c>
      <c r="Z21" s="5">
        <v>1</v>
      </c>
      <c r="AA21" s="5">
        <v>0</v>
      </c>
      <c r="AB21" s="5">
        <v>1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5">
        <v>0</v>
      </c>
      <c r="AI21" s="5">
        <v>0.5</v>
      </c>
      <c r="AJ21" s="5">
        <v>1</v>
      </c>
      <c r="AK21" s="5">
        <v>1</v>
      </c>
      <c r="AL21" s="5">
        <v>2</v>
      </c>
      <c r="AM21" s="34">
        <f t="shared" si="0"/>
        <v>16.5</v>
      </c>
      <c r="AN21" s="34">
        <f t="shared" si="1"/>
        <v>2.8285714285714287</v>
      </c>
      <c r="AW21" s="118"/>
      <c r="AX21" s="118"/>
    </row>
    <row r="22" spans="1:50" s="10" customFormat="1" ht="21">
      <c r="A22" s="57" t="s">
        <v>7</v>
      </c>
      <c r="B22" s="43">
        <v>1049730081</v>
      </c>
      <c r="C22" s="5">
        <v>1</v>
      </c>
      <c r="D22" s="26">
        <v>18</v>
      </c>
      <c r="E22" s="47">
        <v>1499900365237</v>
      </c>
      <c r="F22" s="5">
        <v>2</v>
      </c>
      <c r="G22" s="5">
        <v>99</v>
      </c>
      <c r="H22" s="3"/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1</v>
      </c>
      <c r="W22" s="5">
        <v>0</v>
      </c>
      <c r="X22" s="5">
        <v>0</v>
      </c>
      <c r="Y22" s="5">
        <v>0</v>
      </c>
      <c r="Z22" s="5">
        <v>1</v>
      </c>
      <c r="AA22" s="5">
        <v>0</v>
      </c>
      <c r="AB22" s="5">
        <v>0</v>
      </c>
      <c r="AC22" s="5">
        <v>0</v>
      </c>
      <c r="AD22" s="5">
        <v>1</v>
      </c>
      <c r="AE22" s="5">
        <v>0</v>
      </c>
      <c r="AF22" s="5">
        <v>0</v>
      </c>
      <c r="AG22" s="5">
        <v>1</v>
      </c>
      <c r="AH22" s="5">
        <v>0</v>
      </c>
      <c r="AI22" s="5">
        <v>0.5</v>
      </c>
      <c r="AJ22" s="5">
        <v>1</v>
      </c>
      <c r="AK22" s="5">
        <v>0</v>
      </c>
      <c r="AL22" s="5">
        <v>2</v>
      </c>
      <c r="AM22" s="34">
        <f t="shared" si="0"/>
        <v>10.5</v>
      </c>
      <c r="AN22" s="34">
        <f t="shared" si="1"/>
        <v>1.8</v>
      </c>
      <c r="AW22" s="118"/>
      <c r="AX22" s="118"/>
    </row>
    <row r="23" spans="1:50" s="10" customFormat="1" ht="21">
      <c r="A23" s="57" t="s">
        <v>7</v>
      </c>
      <c r="B23" s="43">
        <v>1049730081</v>
      </c>
      <c r="C23" s="5">
        <v>1</v>
      </c>
      <c r="D23" s="26">
        <v>19</v>
      </c>
      <c r="E23" s="47">
        <v>3490500445673</v>
      </c>
      <c r="F23" s="5">
        <v>2</v>
      </c>
      <c r="G23" s="5">
        <v>99</v>
      </c>
      <c r="H23" s="3"/>
      <c r="I23" s="5">
        <v>1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1</v>
      </c>
      <c r="T23" s="5">
        <v>0</v>
      </c>
      <c r="U23" s="5">
        <v>0</v>
      </c>
      <c r="V23" s="5">
        <v>1</v>
      </c>
      <c r="W23" s="5">
        <v>0</v>
      </c>
      <c r="X23" s="5">
        <v>1</v>
      </c>
      <c r="Y23" s="5">
        <v>0</v>
      </c>
      <c r="Z23" s="5">
        <v>1</v>
      </c>
      <c r="AA23" s="5">
        <v>0</v>
      </c>
      <c r="AB23" s="5">
        <v>1</v>
      </c>
      <c r="AC23" s="5">
        <v>1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1.5</v>
      </c>
      <c r="AJ23" s="5">
        <v>0.5</v>
      </c>
      <c r="AK23" s="5">
        <v>0</v>
      </c>
      <c r="AL23" s="5">
        <v>0</v>
      </c>
      <c r="AM23" s="34">
        <f t="shared" si="0"/>
        <v>11</v>
      </c>
      <c r="AN23" s="34">
        <f t="shared" si="1"/>
        <v>1.8857142857142857</v>
      </c>
      <c r="AW23" s="118"/>
      <c r="AX23" s="118"/>
    </row>
    <row r="24" spans="1:50" s="10" customFormat="1" ht="21">
      <c r="A24" s="57" t="s">
        <v>7</v>
      </c>
      <c r="B24" s="43">
        <v>1049730081</v>
      </c>
      <c r="C24" s="5">
        <v>1</v>
      </c>
      <c r="D24" s="26">
        <v>20</v>
      </c>
      <c r="E24" s="47">
        <v>1490501197197</v>
      </c>
      <c r="F24" s="5">
        <v>2</v>
      </c>
      <c r="G24" s="5">
        <v>99</v>
      </c>
      <c r="H24" s="3"/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1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1</v>
      </c>
      <c r="AC24" s="5">
        <v>0</v>
      </c>
      <c r="AD24" s="5">
        <v>0</v>
      </c>
      <c r="AE24" s="5">
        <v>0</v>
      </c>
      <c r="AF24" s="5">
        <v>0</v>
      </c>
      <c r="AG24" s="5">
        <v>1</v>
      </c>
      <c r="AH24" s="5">
        <v>0</v>
      </c>
      <c r="AI24" s="5">
        <v>1</v>
      </c>
      <c r="AJ24" s="5">
        <v>0.5</v>
      </c>
      <c r="AK24" s="5">
        <v>1</v>
      </c>
      <c r="AL24" s="5">
        <v>0</v>
      </c>
      <c r="AM24" s="34">
        <f t="shared" si="0"/>
        <v>7.5</v>
      </c>
      <c r="AN24" s="34">
        <f t="shared" si="1"/>
        <v>1.2857142857142858</v>
      </c>
      <c r="AW24" s="118"/>
      <c r="AX24" s="118"/>
    </row>
    <row r="25" spans="1:50" s="10" customFormat="1" ht="21">
      <c r="A25" s="57" t="s">
        <v>7</v>
      </c>
      <c r="B25" s="43">
        <v>1049730081</v>
      </c>
      <c r="C25" s="5">
        <v>1</v>
      </c>
      <c r="D25" s="26">
        <v>21</v>
      </c>
      <c r="E25" s="47">
        <v>1490501197472</v>
      </c>
      <c r="F25" s="5">
        <v>2</v>
      </c>
      <c r="G25" s="5">
        <v>99</v>
      </c>
      <c r="H25" s="3"/>
      <c r="I25" s="5">
        <v>1</v>
      </c>
      <c r="J25" s="5">
        <v>0</v>
      </c>
      <c r="K25" s="5">
        <v>0</v>
      </c>
      <c r="L25" s="5">
        <v>1</v>
      </c>
      <c r="M25" s="5">
        <v>1</v>
      </c>
      <c r="N25" s="5">
        <v>0</v>
      </c>
      <c r="O25" s="5">
        <v>1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1</v>
      </c>
      <c r="V25" s="5">
        <v>1</v>
      </c>
      <c r="W25" s="5">
        <v>1</v>
      </c>
      <c r="X25" s="5">
        <v>0</v>
      </c>
      <c r="Y25" s="5">
        <v>0</v>
      </c>
      <c r="Z25" s="5">
        <v>1</v>
      </c>
      <c r="AA25" s="5">
        <v>0</v>
      </c>
      <c r="AB25" s="5">
        <v>1</v>
      </c>
      <c r="AC25" s="5">
        <v>0</v>
      </c>
      <c r="AD25" s="5">
        <v>0</v>
      </c>
      <c r="AE25" s="5">
        <v>1</v>
      </c>
      <c r="AF25" s="5">
        <v>0</v>
      </c>
      <c r="AG25" s="5">
        <v>1</v>
      </c>
      <c r="AH25" s="5">
        <v>0</v>
      </c>
      <c r="AI25" s="5">
        <v>0.5</v>
      </c>
      <c r="AJ25" s="5">
        <v>1</v>
      </c>
      <c r="AK25" s="5">
        <v>0</v>
      </c>
      <c r="AL25" s="5">
        <v>0</v>
      </c>
      <c r="AM25" s="34">
        <f t="shared" si="0"/>
        <v>13.5</v>
      </c>
      <c r="AN25" s="34">
        <f t="shared" si="1"/>
        <v>2.3142857142857145</v>
      </c>
      <c r="AW25" s="118"/>
      <c r="AX25" s="118"/>
    </row>
    <row r="26" spans="1:50" s="10" customFormat="1" ht="21">
      <c r="A26" s="57" t="s">
        <v>7</v>
      </c>
      <c r="B26" s="43">
        <v>1049730081</v>
      </c>
      <c r="C26" s="5">
        <v>1</v>
      </c>
      <c r="D26" s="26">
        <v>22</v>
      </c>
      <c r="E26" s="47">
        <v>1749800306082</v>
      </c>
      <c r="F26" s="5">
        <v>2</v>
      </c>
      <c r="G26" s="5">
        <v>99</v>
      </c>
      <c r="H26" s="3"/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0</v>
      </c>
      <c r="O26" s="5">
        <v>1</v>
      </c>
      <c r="P26" s="5">
        <v>0</v>
      </c>
      <c r="Q26" s="5">
        <v>1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1</v>
      </c>
      <c r="AD26" s="5">
        <v>0</v>
      </c>
      <c r="AE26" s="5">
        <v>1</v>
      </c>
      <c r="AF26" s="5">
        <v>0</v>
      </c>
      <c r="AG26" s="5">
        <v>0</v>
      </c>
      <c r="AH26" s="5">
        <v>0</v>
      </c>
      <c r="AI26" s="5">
        <v>1</v>
      </c>
      <c r="AJ26" s="5">
        <v>1</v>
      </c>
      <c r="AK26" s="5">
        <v>0</v>
      </c>
      <c r="AL26" s="5">
        <v>0</v>
      </c>
      <c r="AM26" s="34">
        <f t="shared" si="0"/>
        <v>10</v>
      </c>
      <c r="AN26" s="34">
        <f t="shared" si="1"/>
        <v>1.7142857142857142</v>
      </c>
      <c r="AW26" s="118"/>
      <c r="AX26" s="118"/>
    </row>
    <row r="27" spans="1:50" s="10" customFormat="1" ht="21">
      <c r="A27" s="57" t="s">
        <v>7</v>
      </c>
      <c r="B27" s="43">
        <v>1049730081</v>
      </c>
      <c r="C27" s="5">
        <v>1</v>
      </c>
      <c r="D27" s="26">
        <v>23</v>
      </c>
      <c r="E27" s="47">
        <v>1490501197260</v>
      </c>
      <c r="F27" s="5">
        <v>2</v>
      </c>
      <c r="G27" s="5">
        <v>99</v>
      </c>
      <c r="H27" s="3"/>
      <c r="I27" s="5">
        <v>0</v>
      </c>
      <c r="J27" s="5">
        <v>0</v>
      </c>
      <c r="K27" s="5">
        <v>1</v>
      </c>
      <c r="L27" s="5">
        <v>1</v>
      </c>
      <c r="M27" s="5">
        <v>0</v>
      </c>
      <c r="N27" s="5">
        <v>0</v>
      </c>
      <c r="O27" s="5">
        <v>0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0</v>
      </c>
      <c r="W27" s="5">
        <v>0</v>
      </c>
      <c r="X27" s="5">
        <v>0</v>
      </c>
      <c r="Y27" s="5">
        <v>1</v>
      </c>
      <c r="Z27" s="5">
        <v>0</v>
      </c>
      <c r="AA27" s="5">
        <v>0</v>
      </c>
      <c r="AB27" s="5">
        <v>1</v>
      </c>
      <c r="AC27" s="5">
        <v>1</v>
      </c>
      <c r="AD27" s="5">
        <v>0</v>
      </c>
      <c r="AE27" s="5">
        <v>1</v>
      </c>
      <c r="AF27" s="5">
        <v>0</v>
      </c>
      <c r="AG27" s="5">
        <v>0</v>
      </c>
      <c r="AH27" s="5">
        <v>0.5</v>
      </c>
      <c r="AI27" s="5">
        <v>2</v>
      </c>
      <c r="AJ27" s="5">
        <v>0</v>
      </c>
      <c r="AK27" s="5">
        <v>0</v>
      </c>
      <c r="AL27" s="5">
        <v>2</v>
      </c>
      <c r="AM27" s="34">
        <f t="shared" si="0"/>
        <v>16.5</v>
      </c>
      <c r="AN27" s="34">
        <f t="shared" si="1"/>
        <v>2.8285714285714287</v>
      </c>
      <c r="AW27" s="118"/>
      <c r="AX27" s="118"/>
    </row>
    <row r="28" spans="1:50" s="10" customFormat="1" ht="21">
      <c r="A28" s="126" t="s">
        <v>7</v>
      </c>
      <c r="B28" s="44">
        <v>1049730081</v>
      </c>
      <c r="C28" s="13">
        <v>1</v>
      </c>
      <c r="D28" s="28">
        <v>24</v>
      </c>
      <c r="E28" s="48">
        <v>1499900378584</v>
      </c>
      <c r="F28" s="13">
        <v>2</v>
      </c>
      <c r="G28" s="13">
        <v>99</v>
      </c>
      <c r="H28" s="12"/>
      <c r="I28" s="13">
        <v>0</v>
      </c>
      <c r="J28" s="13">
        <v>0</v>
      </c>
      <c r="K28" s="13">
        <v>1</v>
      </c>
      <c r="L28" s="13">
        <v>1</v>
      </c>
      <c r="M28" s="13">
        <v>0</v>
      </c>
      <c r="N28" s="13">
        <v>0</v>
      </c>
      <c r="O28" s="13">
        <v>0</v>
      </c>
      <c r="P28" s="13">
        <v>1</v>
      </c>
      <c r="Q28" s="13">
        <v>1</v>
      </c>
      <c r="R28" s="13">
        <v>0</v>
      </c>
      <c r="S28" s="13">
        <v>0</v>
      </c>
      <c r="T28" s="13">
        <v>1</v>
      </c>
      <c r="U28" s="13">
        <v>1</v>
      </c>
      <c r="V28" s="13">
        <v>0</v>
      </c>
      <c r="W28" s="13">
        <v>1</v>
      </c>
      <c r="X28" s="13">
        <v>0</v>
      </c>
      <c r="Y28" s="13">
        <v>0</v>
      </c>
      <c r="Z28" s="13">
        <v>0</v>
      </c>
      <c r="AA28" s="13">
        <v>0</v>
      </c>
      <c r="AB28" s="13">
        <v>1</v>
      </c>
      <c r="AC28" s="13">
        <v>1</v>
      </c>
      <c r="AD28" s="13">
        <v>0</v>
      </c>
      <c r="AE28" s="13">
        <v>1</v>
      </c>
      <c r="AF28" s="13">
        <v>0</v>
      </c>
      <c r="AG28" s="13">
        <v>0</v>
      </c>
      <c r="AH28" s="13">
        <v>1</v>
      </c>
      <c r="AI28" s="13">
        <v>2</v>
      </c>
      <c r="AJ28" s="13">
        <v>0</v>
      </c>
      <c r="AK28" s="13">
        <v>0</v>
      </c>
      <c r="AL28" s="13">
        <v>0</v>
      </c>
      <c r="AM28" s="35">
        <f t="shared" si="0"/>
        <v>13</v>
      </c>
      <c r="AN28" s="35">
        <f t="shared" si="1"/>
        <v>2.2285714285714286</v>
      </c>
      <c r="AW28" s="137"/>
      <c r="AX28" s="137"/>
    </row>
    <row r="29" spans="39:50" ht="21">
      <c r="AM29" s="132">
        <f>AVERAGE(AM6:AM28)</f>
        <v>10</v>
      </c>
      <c r="AN29" s="129" t="s">
        <v>28</v>
      </c>
      <c r="AW29" s="119"/>
      <c r="AX29" s="119"/>
    </row>
    <row r="30" spans="39:50" ht="21">
      <c r="AM30" s="133">
        <f>STDEV(AM6:AM28)</f>
        <v>3.071126533019794</v>
      </c>
      <c r="AN30" s="131" t="s">
        <v>29</v>
      </c>
      <c r="AW30" s="119"/>
      <c r="AX30" s="119"/>
    </row>
    <row r="31" spans="49:50" ht="14.25">
      <c r="AW31" s="120"/>
      <c r="AX31" s="120"/>
    </row>
  </sheetData>
  <sheetProtection/>
  <mergeCells count="12">
    <mergeCell ref="G3:G5"/>
    <mergeCell ref="H3:AL3"/>
    <mergeCell ref="AM3:AM4"/>
    <mergeCell ref="AN3:AN4"/>
    <mergeCell ref="A3:A5"/>
    <mergeCell ref="B3:B5"/>
    <mergeCell ref="C3:C5"/>
    <mergeCell ref="D3:D5"/>
    <mergeCell ref="E3:E5"/>
    <mergeCell ref="F3:F5"/>
    <mergeCell ref="A1:AN1"/>
    <mergeCell ref="A2:AN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B31"/>
  <sheetViews>
    <sheetView zoomScale="46" zoomScaleNormal="46" zoomScalePageLayoutView="0" workbookViewId="0" topLeftCell="A1">
      <selection activeCell="AW28" sqref="AW28:AX31"/>
    </sheetView>
  </sheetViews>
  <sheetFormatPr defaultColWidth="8.57421875" defaultRowHeight="15"/>
  <cols>
    <col min="1" max="1" width="16.8515625" style="2" customWidth="1"/>
    <col min="2" max="2" width="16.140625" style="46" customWidth="1"/>
    <col min="3" max="3" width="7.421875" style="2" customWidth="1"/>
    <col min="4" max="4" width="5.28125" style="2" customWidth="1"/>
    <col min="5" max="5" width="22.140625" style="49" customWidth="1"/>
    <col min="6" max="6" width="5.140625" style="2" customWidth="1"/>
    <col min="7" max="7" width="10.42187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2" customWidth="1"/>
    <col min="40" max="40" width="14.00390625" style="15" customWidth="1"/>
    <col min="41" max="41" width="12.00390625" style="15" customWidth="1"/>
    <col min="42" max="46" width="5.57421875" style="15" customWidth="1"/>
    <col min="47" max="54" width="8.57421875" style="15" customWidth="1"/>
    <col min="55" max="16384" width="8.57421875" style="2" customWidth="1"/>
  </cols>
  <sheetData>
    <row r="1" spans="1:40" ht="23.25">
      <c r="A1" s="97" t="s">
        <v>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1:40" ht="26.25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1:40" ht="21" customHeight="1">
      <c r="A3" s="81" t="s">
        <v>9</v>
      </c>
      <c r="B3" s="83" t="s">
        <v>0</v>
      </c>
      <c r="C3" s="84" t="s">
        <v>10</v>
      </c>
      <c r="D3" s="87" t="s">
        <v>1</v>
      </c>
      <c r="E3" s="88" t="s">
        <v>2</v>
      </c>
      <c r="F3" s="87" t="s">
        <v>3</v>
      </c>
      <c r="G3" s="91" t="s">
        <v>4</v>
      </c>
      <c r="H3" s="79" t="s">
        <v>20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1" t="s">
        <v>11</v>
      </c>
      <c r="AN3" s="93" t="s">
        <v>14</v>
      </c>
    </row>
    <row r="4" spans="1:40" ht="21">
      <c r="A4" s="101"/>
      <c r="B4" s="83"/>
      <c r="C4" s="85"/>
      <c r="D4" s="87"/>
      <c r="E4" s="88"/>
      <c r="F4" s="87"/>
      <c r="G4" s="91"/>
      <c r="H4" s="18" t="s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82"/>
      <c r="AN4" s="94"/>
    </row>
    <row r="5" spans="1:54" s="8" customFormat="1" ht="21">
      <c r="A5" s="101"/>
      <c r="B5" s="122"/>
      <c r="C5" s="85"/>
      <c r="D5" s="102"/>
      <c r="E5" s="123"/>
      <c r="F5" s="102"/>
      <c r="G5" s="124"/>
      <c r="H5" s="14" t="s">
        <v>8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16">
        <v>3</v>
      </c>
      <c r="AG5" s="16">
        <v>3</v>
      </c>
      <c r="AH5" s="19">
        <v>2</v>
      </c>
      <c r="AI5" s="19">
        <v>2</v>
      </c>
      <c r="AJ5" s="19">
        <v>2</v>
      </c>
      <c r="AK5" s="19">
        <v>2</v>
      </c>
      <c r="AL5" s="21">
        <v>3</v>
      </c>
      <c r="AM5" s="59">
        <f aca="true" t="shared" si="0" ref="AM5:AM28">SUM(I5:AL5)</f>
        <v>40</v>
      </c>
      <c r="AN5" s="60" t="s">
        <v>15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0" s="10" customFormat="1" ht="21">
      <c r="A6" s="23" t="s">
        <v>7</v>
      </c>
      <c r="B6" s="42">
        <v>1049730081</v>
      </c>
      <c r="C6" s="11">
        <v>1</v>
      </c>
      <c r="D6" s="24">
        <v>1</v>
      </c>
      <c r="E6" s="45">
        <v>1490501195712</v>
      </c>
      <c r="F6" s="11">
        <v>1</v>
      </c>
      <c r="G6" s="11">
        <v>99</v>
      </c>
      <c r="H6" s="6"/>
      <c r="I6" s="11">
        <v>0</v>
      </c>
      <c r="J6" s="11">
        <v>1</v>
      </c>
      <c r="K6" s="11">
        <v>0</v>
      </c>
      <c r="L6" s="11">
        <v>1</v>
      </c>
      <c r="M6" s="11">
        <v>0</v>
      </c>
      <c r="N6" s="11">
        <v>0</v>
      </c>
      <c r="O6" s="11">
        <v>1</v>
      </c>
      <c r="P6" s="11">
        <v>0</v>
      </c>
      <c r="Q6" s="11">
        <v>0</v>
      </c>
      <c r="R6" s="11">
        <v>1</v>
      </c>
      <c r="S6" s="11">
        <v>1</v>
      </c>
      <c r="T6" s="11">
        <v>0</v>
      </c>
      <c r="U6" s="11">
        <v>1</v>
      </c>
      <c r="V6" s="11">
        <v>0</v>
      </c>
      <c r="W6" s="11">
        <v>1</v>
      </c>
      <c r="X6" s="11">
        <v>0</v>
      </c>
      <c r="Y6" s="11">
        <v>1</v>
      </c>
      <c r="Z6" s="11">
        <v>0</v>
      </c>
      <c r="AA6" s="11">
        <v>0</v>
      </c>
      <c r="AB6" s="11">
        <v>0</v>
      </c>
      <c r="AC6" s="6">
        <v>0</v>
      </c>
      <c r="AD6" s="6">
        <v>0</v>
      </c>
      <c r="AE6" s="6">
        <v>0</v>
      </c>
      <c r="AF6" s="6">
        <v>1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134">
        <f t="shared" si="0"/>
        <v>9</v>
      </c>
      <c r="AN6" s="33">
        <f>6*AM6/40</f>
        <v>1.35</v>
      </c>
      <c r="AO6" s="10" t="s">
        <v>16</v>
      </c>
      <c r="AW6" s="118"/>
      <c r="AX6" s="118"/>
    </row>
    <row r="7" spans="1:50" s="10" customFormat="1" ht="21">
      <c r="A7" s="25" t="s">
        <v>7</v>
      </c>
      <c r="B7" s="43">
        <v>1049730081</v>
      </c>
      <c r="C7" s="5">
        <v>1</v>
      </c>
      <c r="D7" s="26">
        <v>3</v>
      </c>
      <c r="E7" s="47">
        <v>1499900366314</v>
      </c>
      <c r="F7" s="5">
        <v>1</v>
      </c>
      <c r="G7" s="5">
        <v>99</v>
      </c>
      <c r="H7" s="3"/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0</v>
      </c>
      <c r="AC7" s="3">
        <v>0</v>
      </c>
      <c r="AD7" s="3">
        <v>1</v>
      </c>
      <c r="AE7" s="3">
        <v>0</v>
      </c>
      <c r="AF7" s="3">
        <v>1</v>
      </c>
      <c r="AG7" s="3">
        <v>3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135">
        <f t="shared" si="0"/>
        <v>6</v>
      </c>
      <c r="AN7" s="34">
        <f aca="true" t="shared" si="1" ref="AN7:AN28">6*AM7/40</f>
        <v>0.9</v>
      </c>
      <c r="AW7" s="118"/>
      <c r="AX7" s="118"/>
    </row>
    <row r="8" spans="1:50" s="10" customFormat="1" ht="21">
      <c r="A8" s="25" t="s">
        <v>7</v>
      </c>
      <c r="B8" s="43">
        <v>1049730081</v>
      </c>
      <c r="C8" s="5">
        <v>1</v>
      </c>
      <c r="D8" s="26">
        <v>4</v>
      </c>
      <c r="E8" s="47">
        <v>1490501195810</v>
      </c>
      <c r="F8" s="5">
        <v>1</v>
      </c>
      <c r="G8" s="5">
        <v>99</v>
      </c>
      <c r="H8" s="3"/>
      <c r="I8" s="5">
        <v>0</v>
      </c>
      <c r="J8" s="5">
        <v>0</v>
      </c>
      <c r="K8" s="5">
        <v>1</v>
      </c>
      <c r="L8" s="5">
        <v>0</v>
      </c>
      <c r="M8" s="5">
        <v>0</v>
      </c>
      <c r="N8" s="5">
        <v>1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1</v>
      </c>
      <c r="X8" s="5">
        <v>1</v>
      </c>
      <c r="Y8" s="5">
        <v>0</v>
      </c>
      <c r="Z8" s="5">
        <v>0</v>
      </c>
      <c r="AA8" s="5">
        <v>0</v>
      </c>
      <c r="AB8" s="5">
        <v>0</v>
      </c>
      <c r="AC8" s="3">
        <v>1</v>
      </c>
      <c r="AD8" s="3">
        <v>1</v>
      </c>
      <c r="AE8" s="3">
        <v>1</v>
      </c>
      <c r="AF8" s="3">
        <v>2</v>
      </c>
      <c r="AG8" s="3">
        <v>2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135">
        <f t="shared" si="0"/>
        <v>11</v>
      </c>
      <c r="AN8" s="34">
        <f t="shared" si="1"/>
        <v>1.65</v>
      </c>
      <c r="AW8" s="118"/>
      <c r="AX8" s="118"/>
    </row>
    <row r="9" spans="1:50" s="10" customFormat="1" ht="21">
      <c r="A9" s="25" t="s">
        <v>7</v>
      </c>
      <c r="B9" s="43">
        <v>1049730081</v>
      </c>
      <c r="C9" s="5">
        <v>1</v>
      </c>
      <c r="D9" s="26">
        <v>5</v>
      </c>
      <c r="E9" s="47">
        <v>1499900363382</v>
      </c>
      <c r="F9" s="5">
        <v>1</v>
      </c>
      <c r="G9" s="5">
        <v>99</v>
      </c>
      <c r="H9" s="3"/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5">
        <v>1</v>
      </c>
      <c r="V9" s="5">
        <v>1</v>
      </c>
      <c r="W9" s="5">
        <v>1</v>
      </c>
      <c r="X9" s="5">
        <v>0</v>
      </c>
      <c r="Y9" s="5">
        <v>0</v>
      </c>
      <c r="Z9" s="5">
        <v>1</v>
      </c>
      <c r="AA9" s="5">
        <v>1</v>
      </c>
      <c r="AB9" s="5">
        <v>0</v>
      </c>
      <c r="AC9" s="3">
        <v>0</v>
      </c>
      <c r="AD9" s="3">
        <v>0</v>
      </c>
      <c r="AE9" s="3">
        <v>0</v>
      </c>
      <c r="AF9" s="3">
        <v>2</v>
      </c>
      <c r="AG9" s="3">
        <v>2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135">
        <f t="shared" si="0"/>
        <v>11</v>
      </c>
      <c r="AN9" s="34">
        <f t="shared" si="1"/>
        <v>1.65</v>
      </c>
      <c r="AW9" s="118"/>
      <c r="AX9" s="118"/>
    </row>
    <row r="10" spans="1:50" s="10" customFormat="1" ht="21">
      <c r="A10" s="25" t="s">
        <v>7</v>
      </c>
      <c r="B10" s="43">
        <v>1049730081</v>
      </c>
      <c r="C10" s="5">
        <v>1</v>
      </c>
      <c r="D10" s="26">
        <v>6</v>
      </c>
      <c r="E10" s="47">
        <v>1100703414442</v>
      </c>
      <c r="F10" s="5">
        <v>1</v>
      </c>
      <c r="G10" s="5">
        <v>99</v>
      </c>
      <c r="H10" s="3"/>
      <c r="I10" s="5">
        <v>1</v>
      </c>
      <c r="J10" s="5">
        <v>0</v>
      </c>
      <c r="K10" s="5">
        <v>0</v>
      </c>
      <c r="L10" s="5">
        <v>0</v>
      </c>
      <c r="M10" s="5">
        <v>1</v>
      </c>
      <c r="N10" s="5">
        <v>1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1</v>
      </c>
      <c r="AA10" s="5">
        <v>1</v>
      </c>
      <c r="AB10" s="5">
        <v>0</v>
      </c>
      <c r="AC10" s="3">
        <v>0</v>
      </c>
      <c r="AD10" s="3">
        <v>0</v>
      </c>
      <c r="AE10" s="3">
        <v>0</v>
      </c>
      <c r="AF10" s="3">
        <v>0</v>
      </c>
      <c r="AG10" s="3">
        <v>2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135">
        <f t="shared" si="0"/>
        <v>7</v>
      </c>
      <c r="AN10" s="34">
        <f t="shared" si="1"/>
        <v>1.05</v>
      </c>
      <c r="AW10" s="118"/>
      <c r="AX10" s="118"/>
    </row>
    <row r="11" spans="1:50" s="10" customFormat="1" ht="21">
      <c r="A11" s="25" t="s">
        <v>7</v>
      </c>
      <c r="B11" s="43">
        <v>1049730081</v>
      </c>
      <c r="C11" s="5">
        <v>1</v>
      </c>
      <c r="D11" s="26">
        <v>7</v>
      </c>
      <c r="E11" s="47">
        <v>1103703525077</v>
      </c>
      <c r="F11" s="5">
        <v>1</v>
      </c>
      <c r="G11" s="5">
        <v>99</v>
      </c>
      <c r="H11" s="3"/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1</v>
      </c>
      <c r="AC11" s="3">
        <v>0</v>
      </c>
      <c r="AD11" s="3">
        <v>0</v>
      </c>
      <c r="AE11" s="3">
        <v>0</v>
      </c>
      <c r="AF11" s="3">
        <v>2</v>
      </c>
      <c r="AG11" s="3">
        <v>2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135">
        <f t="shared" si="0"/>
        <v>7</v>
      </c>
      <c r="AN11" s="34">
        <f t="shared" si="1"/>
        <v>1.05</v>
      </c>
      <c r="AW11" s="118"/>
      <c r="AX11" s="118"/>
    </row>
    <row r="12" spans="1:50" s="10" customFormat="1" ht="21">
      <c r="A12" s="25" t="s">
        <v>7</v>
      </c>
      <c r="B12" s="43">
        <v>1049730081</v>
      </c>
      <c r="C12" s="5">
        <v>1</v>
      </c>
      <c r="D12" s="26">
        <v>8</v>
      </c>
      <c r="E12" s="47">
        <v>1490551198215</v>
      </c>
      <c r="F12" s="5">
        <v>1</v>
      </c>
      <c r="G12" s="5">
        <v>99</v>
      </c>
      <c r="H12" s="3"/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1</v>
      </c>
      <c r="V12" s="5">
        <v>1</v>
      </c>
      <c r="W12" s="5">
        <v>0</v>
      </c>
      <c r="X12" s="5">
        <v>0</v>
      </c>
      <c r="Y12" s="5">
        <v>0</v>
      </c>
      <c r="Z12" s="5">
        <v>1</v>
      </c>
      <c r="AA12" s="5">
        <v>1</v>
      </c>
      <c r="AB12" s="5">
        <v>0</v>
      </c>
      <c r="AC12" s="3">
        <v>0</v>
      </c>
      <c r="AD12" s="3">
        <v>0</v>
      </c>
      <c r="AE12" s="3">
        <v>0</v>
      </c>
      <c r="AF12" s="3">
        <v>1</v>
      </c>
      <c r="AG12" s="3">
        <v>2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135">
        <f t="shared" si="0"/>
        <v>9</v>
      </c>
      <c r="AN12" s="34">
        <f t="shared" si="1"/>
        <v>1.35</v>
      </c>
      <c r="AW12" s="118"/>
      <c r="AX12" s="118"/>
    </row>
    <row r="13" spans="1:50" s="10" customFormat="1" ht="21">
      <c r="A13" s="25" t="s">
        <v>7</v>
      </c>
      <c r="B13" s="43">
        <v>1049730081</v>
      </c>
      <c r="C13" s="5">
        <v>1</v>
      </c>
      <c r="D13" s="26">
        <v>9</v>
      </c>
      <c r="E13" s="47">
        <v>1490501196123</v>
      </c>
      <c r="F13" s="5">
        <v>1</v>
      </c>
      <c r="G13" s="5">
        <v>99</v>
      </c>
      <c r="H13" s="3"/>
      <c r="I13" s="5">
        <v>0</v>
      </c>
      <c r="J13" s="5">
        <v>0</v>
      </c>
      <c r="K13" s="5">
        <v>0</v>
      </c>
      <c r="L13" s="5">
        <v>1</v>
      </c>
      <c r="M13" s="5">
        <v>1</v>
      </c>
      <c r="N13" s="5">
        <v>1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3">
        <v>0</v>
      </c>
      <c r="AD13" s="3">
        <v>0</v>
      </c>
      <c r="AE13" s="3">
        <v>0</v>
      </c>
      <c r="AF13" s="3">
        <v>2</v>
      </c>
      <c r="AG13" s="3">
        <v>2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135">
        <f t="shared" si="0"/>
        <v>10</v>
      </c>
      <c r="AN13" s="34">
        <f t="shared" si="1"/>
        <v>1.5</v>
      </c>
      <c r="AW13" s="118"/>
      <c r="AX13" s="118"/>
    </row>
    <row r="14" spans="1:50" s="10" customFormat="1" ht="21">
      <c r="A14" s="25" t="s">
        <v>7</v>
      </c>
      <c r="B14" s="43">
        <v>1049730081</v>
      </c>
      <c r="C14" s="5">
        <v>1</v>
      </c>
      <c r="D14" s="26">
        <v>10</v>
      </c>
      <c r="E14" s="47">
        <v>1490501198053</v>
      </c>
      <c r="F14" s="5">
        <v>1</v>
      </c>
      <c r="G14" s="5">
        <v>99</v>
      </c>
      <c r="H14" s="3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3">
        <v>0</v>
      </c>
      <c r="AD14" s="3">
        <v>1</v>
      </c>
      <c r="AE14" s="3">
        <v>0</v>
      </c>
      <c r="AF14" s="3">
        <v>2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135">
        <f t="shared" si="0"/>
        <v>5</v>
      </c>
      <c r="AN14" s="34">
        <f t="shared" si="1"/>
        <v>0.75</v>
      </c>
      <c r="AW14" s="118"/>
      <c r="AX14" s="118"/>
    </row>
    <row r="15" spans="1:50" s="10" customFormat="1" ht="21">
      <c r="A15" s="25" t="s">
        <v>7</v>
      </c>
      <c r="B15" s="43">
        <v>1049730081</v>
      </c>
      <c r="C15" s="5">
        <v>1</v>
      </c>
      <c r="D15" s="26">
        <v>11</v>
      </c>
      <c r="E15" s="47">
        <v>1769900643242</v>
      </c>
      <c r="F15" s="5">
        <v>1</v>
      </c>
      <c r="G15" s="5">
        <v>99</v>
      </c>
      <c r="H15" s="3"/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1</v>
      </c>
      <c r="Q15" s="5">
        <v>0</v>
      </c>
      <c r="R15" s="5">
        <v>1</v>
      </c>
      <c r="S15" s="5">
        <v>0</v>
      </c>
      <c r="T15" s="5">
        <v>0</v>
      </c>
      <c r="U15" s="5">
        <v>1</v>
      </c>
      <c r="V15" s="5">
        <v>0</v>
      </c>
      <c r="W15" s="5">
        <v>1</v>
      </c>
      <c r="X15" s="5">
        <v>1</v>
      </c>
      <c r="Y15" s="5">
        <v>0</v>
      </c>
      <c r="Z15" s="5">
        <v>0</v>
      </c>
      <c r="AA15" s="5">
        <v>1</v>
      </c>
      <c r="AB15" s="5">
        <v>0</v>
      </c>
      <c r="AC15" s="3">
        <v>1</v>
      </c>
      <c r="AD15" s="3">
        <v>1</v>
      </c>
      <c r="AE15" s="3">
        <v>2</v>
      </c>
      <c r="AF15" s="3">
        <v>2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135">
        <f t="shared" si="0"/>
        <v>13</v>
      </c>
      <c r="AN15" s="34">
        <f t="shared" si="1"/>
        <v>1.95</v>
      </c>
      <c r="AW15" s="118"/>
      <c r="AX15" s="118"/>
    </row>
    <row r="16" spans="1:50" s="10" customFormat="1" ht="21">
      <c r="A16" s="25" t="s">
        <v>7</v>
      </c>
      <c r="B16" s="43">
        <v>1049730081</v>
      </c>
      <c r="C16" s="5">
        <v>1</v>
      </c>
      <c r="D16" s="26">
        <v>12</v>
      </c>
      <c r="E16" s="47">
        <v>1490501197910</v>
      </c>
      <c r="F16" s="5">
        <v>1</v>
      </c>
      <c r="G16" s="5">
        <v>99</v>
      </c>
      <c r="H16" s="3"/>
      <c r="I16" s="5">
        <v>0</v>
      </c>
      <c r="J16" s="5">
        <v>0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1</v>
      </c>
      <c r="Z16" s="5">
        <v>1</v>
      </c>
      <c r="AA16" s="5">
        <v>0</v>
      </c>
      <c r="AB16" s="5">
        <v>0</v>
      </c>
      <c r="AC16" s="3">
        <v>0</v>
      </c>
      <c r="AD16" s="3">
        <v>0</v>
      </c>
      <c r="AE16" s="3">
        <v>0</v>
      </c>
      <c r="AF16" s="3">
        <v>1</v>
      </c>
      <c r="AG16" s="3">
        <v>3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135">
        <f t="shared" si="0"/>
        <v>9</v>
      </c>
      <c r="AN16" s="34">
        <f t="shared" si="1"/>
        <v>1.35</v>
      </c>
      <c r="AW16" s="118"/>
      <c r="AX16" s="118"/>
    </row>
    <row r="17" spans="1:50" s="10" customFormat="1" ht="21">
      <c r="A17" s="25" t="s">
        <v>7</v>
      </c>
      <c r="B17" s="43">
        <v>1049730081</v>
      </c>
      <c r="C17" s="5">
        <v>1</v>
      </c>
      <c r="D17" s="26">
        <v>13</v>
      </c>
      <c r="E17" s="47">
        <v>1490501197821</v>
      </c>
      <c r="F17" s="5">
        <v>1</v>
      </c>
      <c r="G17" s="5">
        <v>99</v>
      </c>
      <c r="H17" s="3"/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3">
        <v>0</v>
      </c>
      <c r="AD17" s="3">
        <v>0</v>
      </c>
      <c r="AE17" s="3">
        <v>0</v>
      </c>
      <c r="AF17" s="3">
        <v>0</v>
      </c>
      <c r="AG17" s="3">
        <v>3</v>
      </c>
      <c r="AH17" s="3">
        <v>2</v>
      </c>
      <c r="AI17" s="3">
        <v>0</v>
      </c>
      <c r="AJ17" s="3">
        <v>0</v>
      </c>
      <c r="AK17" s="3">
        <v>0</v>
      </c>
      <c r="AL17" s="3">
        <v>0</v>
      </c>
      <c r="AM17" s="135">
        <f t="shared" si="0"/>
        <v>8</v>
      </c>
      <c r="AN17" s="34">
        <f t="shared" si="1"/>
        <v>1.2</v>
      </c>
      <c r="AW17" s="118"/>
      <c r="AX17" s="118"/>
    </row>
    <row r="18" spans="1:50" s="10" customFormat="1" ht="21">
      <c r="A18" s="25" t="s">
        <v>7</v>
      </c>
      <c r="B18" s="43">
        <v>1049730081</v>
      </c>
      <c r="C18" s="5">
        <v>1</v>
      </c>
      <c r="D18" s="26">
        <v>14</v>
      </c>
      <c r="E18" s="47">
        <v>1490501196671</v>
      </c>
      <c r="F18" s="5">
        <v>1</v>
      </c>
      <c r="G18" s="5">
        <v>99</v>
      </c>
      <c r="H18" s="3"/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1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3">
        <v>0</v>
      </c>
      <c r="AD18" s="3">
        <v>0</v>
      </c>
      <c r="AE18" s="3">
        <v>0</v>
      </c>
      <c r="AF18" s="3">
        <v>2</v>
      </c>
      <c r="AG18" s="3">
        <v>3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135">
        <f t="shared" si="0"/>
        <v>10</v>
      </c>
      <c r="AN18" s="34">
        <f t="shared" si="1"/>
        <v>1.5</v>
      </c>
      <c r="AW18" s="118"/>
      <c r="AX18" s="118"/>
    </row>
    <row r="19" spans="1:50" s="10" customFormat="1" ht="21">
      <c r="A19" s="25" t="s">
        <v>7</v>
      </c>
      <c r="B19" s="43">
        <v>1049730081</v>
      </c>
      <c r="C19" s="5">
        <v>1</v>
      </c>
      <c r="D19" s="26">
        <v>15</v>
      </c>
      <c r="E19" s="47">
        <v>1490501196131</v>
      </c>
      <c r="F19" s="5">
        <v>1</v>
      </c>
      <c r="G19" s="5">
        <v>99</v>
      </c>
      <c r="H19" s="3"/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1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3">
        <v>0</v>
      </c>
      <c r="AD19" s="3">
        <v>1</v>
      </c>
      <c r="AE19" s="3">
        <v>0</v>
      </c>
      <c r="AF19" s="3">
        <v>1</v>
      </c>
      <c r="AG19" s="3">
        <v>1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135">
        <f t="shared" si="0"/>
        <v>7</v>
      </c>
      <c r="AN19" s="34">
        <f t="shared" si="1"/>
        <v>1.05</v>
      </c>
      <c r="AW19" s="118"/>
      <c r="AX19" s="118"/>
    </row>
    <row r="20" spans="1:50" s="10" customFormat="1" ht="21">
      <c r="A20" s="25" t="s">
        <v>7</v>
      </c>
      <c r="B20" s="43">
        <v>1049730081</v>
      </c>
      <c r="C20" s="5">
        <v>1</v>
      </c>
      <c r="D20" s="26">
        <v>16</v>
      </c>
      <c r="E20" s="47">
        <v>1469900569789</v>
      </c>
      <c r="F20" s="5">
        <v>2</v>
      </c>
      <c r="G20" s="5">
        <v>99</v>
      </c>
      <c r="H20" s="3"/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1</v>
      </c>
      <c r="R20" s="5">
        <v>0</v>
      </c>
      <c r="S20" s="5">
        <v>1</v>
      </c>
      <c r="T20" s="5">
        <v>0</v>
      </c>
      <c r="U20" s="5">
        <v>1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3">
        <v>0</v>
      </c>
      <c r="AD20" s="3">
        <v>0</v>
      </c>
      <c r="AE20" s="3">
        <v>0</v>
      </c>
      <c r="AF20" s="3">
        <v>1</v>
      </c>
      <c r="AG20" s="3">
        <v>3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135">
        <f t="shared" si="0"/>
        <v>9</v>
      </c>
      <c r="AN20" s="34">
        <f t="shared" si="1"/>
        <v>1.35</v>
      </c>
      <c r="AW20" s="118"/>
      <c r="AX20" s="118"/>
    </row>
    <row r="21" spans="1:50" s="10" customFormat="1" ht="21">
      <c r="A21" s="25" t="s">
        <v>7</v>
      </c>
      <c r="B21" s="43">
        <v>1049730081</v>
      </c>
      <c r="C21" s="5">
        <v>1</v>
      </c>
      <c r="D21" s="26">
        <v>17</v>
      </c>
      <c r="E21" s="47">
        <v>1499900369810</v>
      </c>
      <c r="F21" s="5">
        <v>2</v>
      </c>
      <c r="G21" s="5">
        <v>99</v>
      </c>
      <c r="H21" s="3"/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  <c r="X21" s="5">
        <v>1</v>
      </c>
      <c r="Y21" s="5">
        <v>0</v>
      </c>
      <c r="Z21" s="5">
        <v>0</v>
      </c>
      <c r="AA21" s="5">
        <v>0</v>
      </c>
      <c r="AB21" s="5">
        <v>0</v>
      </c>
      <c r="AC21" s="3">
        <v>0</v>
      </c>
      <c r="AD21" s="3">
        <v>1</v>
      </c>
      <c r="AE21" s="3">
        <v>0</v>
      </c>
      <c r="AF21" s="3">
        <v>2</v>
      </c>
      <c r="AG21" s="3">
        <v>2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135">
        <f t="shared" si="0"/>
        <v>10</v>
      </c>
      <c r="AN21" s="34">
        <f t="shared" si="1"/>
        <v>1.5</v>
      </c>
      <c r="AW21" s="118"/>
      <c r="AX21" s="118"/>
    </row>
    <row r="22" spans="1:50" s="10" customFormat="1" ht="21">
      <c r="A22" s="25" t="s">
        <v>7</v>
      </c>
      <c r="B22" s="43">
        <v>1049730081</v>
      </c>
      <c r="C22" s="5">
        <v>1</v>
      </c>
      <c r="D22" s="26">
        <v>18</v>
      </c>
      <c r="E22" s="47">
        <v>1499900365237</v>
      </c>
      <c r="F22" s="5">
        <v>2</v>
      </c>
      <c r="G22" s="5">
        <v>99</v>
      </c>
      <c r="H22" s="3"/>
      <c r="I22" s="5">
        <v>1</v>
      </c>
      <c r="J22" s="5">
        <v>0</v>
      </c>
      <c r="K22" s="5">
        <v>0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1</v>
      </c>
      <c r="AA22" s="5">
        <v>0</v>
      </c>
      <c r="AB22" s="5">
        <v>0</v>
      </c>
      <c r="AC22" s="3">
        <v>0</v>
      </c>
      <c r="AD22" s="3">
        <v>0</v>
      </c>
      <c r="AE22" s="3">
        <v>0</v>
      </c>
      <c r="AF22" s="3">
        <v>2</v>
      </c>
      <c r="AG22" s="3">
        <v>2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135">
        <f t="shared" si="0"/>
        <v>10</v>
      </c>
      <c r="AN22" s="34">
        <f t="shared" si="1"/>
        <v>1.5</v>
      </c>
      <c r="AW22" s="118"/>
      <c r="AX22" s="118"/>
    </row>
    <row r="23" spans="1:50" s="10" customFormat="1" ht="21">
      <c r="A23" s="25" t="s">
        <v>7</v>
      </c>
      <c r="B23" s="43">
        <v>1049730081</v>
      </c>
      <c r="C23" s="5">
        <v>1</v>
      </c>
      <c r="D23" s="26">
        <v>19</v>
      </c>
      <c r="E23" s="47">
        <v>3490500445673</v>
      </c>
      <c r="F23" s="5">
        <v>2</v>
      </c>
      <c r="G23" s="5">
        <v>99</v>
      </c>
      <c r="H23" s="3"/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1</v>
      </c>
      <c r="AA23" s="5">
        <v>0</v>
      </c>
      <c r="AB23" s="5">
        <v>1</v>
      </c>
      <c r="AC23" s="3">
        <v>0</v>
      </c>
      <c r="AD23" s="3">
        <v>1</v>
      </c>
      <c r="AE23" s="3">
        <v>0</v>
      </c>
      <c r="AF23" s="3">
        <v>1</v>
      </c>
      <c r="AG23" s="3">
        <v>1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135">
        <f t="shared" si="0"/>
        <v>9</v>
      </c>
      <c r="AN23" s="34">
        <f t="shared" si="1"/>
        <v>1.35</v>
      </c>
      <c r="AW23" s="118"/>
      <c r="AX23" s="118"/>
    </row>
    <row r="24" spans="1:50" s="10" customFormat="1" ht="21">
      <c r="A24" s="25" t="s">
        <v>7</v>
      </c>
      <c r="B24" s="43">
        <v>1049730081</v>
      </c>
      <c r="C24" s="5">
        <v>1</v>
      </c>
      <c r="D24" s="26">
        <v>20</v>
      </c>
      <c r="E24" s="47">
        <v>1490501197197</v>
      </c>
      <c r="F24" s="5">
        <v>2</v>
      </c>
      <c r="G24" s="5">
        <v>99</v>
      </c>
      <c r="H24" s="3"/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3">
        <v>1</v>
      </c>
      <c r="AD24" s="3">
        <v>0</v>
      </c>
      <c r="AE24" s="3">
        <v>1</v>
      </c>
      <c r="AF24" s="3">
        <v>0</v>
      </c>
      <c r="AG24" s="3">
        <v>2</v>
      </c>
      <c r="AH24" s="3">
        <v>1</v>
      </c>
      <c r="AI24" s="3">
        <v>0</v>
      </c>
      <c r="AJ24" s="3">
        <v>0</v>
      </c>
      <c r="AK24" s="3">
        <v>0</v>
      </c>
      <c r="AL24" s="3">
        <v>0</v>
      </c>
      <c r="AM24" s="135">
        <f t="shared" si="0"/>
        <v>7</v>
      </c>
      <c r="AN24" s="34">
        <f t="shared" si="1"/>
        <v>1.05</v>
      </c>
      <c r="AW24" s="118"/>
      <c r="AX24" s="118"/>
    </row>
    <row r="25" spans="1:50" s="10" customFormat="1" ht="21">
      <c r="A25" s="25" t="s">
        <v>7</v>
      </c>
      <c r="B25" s="43">
        <v>1049730081</v>
      </c>
      <c r="C25" s="5">
        <v>1</v>
      </c>
      <c r="D25" s="26">
        <v>21</v>
      </c>
      <c r="E25" s="47">
        <v>1490501197472</v>
      </c>
      <c r="F25" s="5">
        <v>2</v>
      </c>
      <c r="G25" s="5">
        <v>99</v>
      </c>
      <c r="H25" s="3"/>
      <c r="I25" s="5">
        <v>1</v>
      </c>
      <c r="J25" s="5">
        <v>0</v>
      </c>
      <c r="K25" s="5">
        <v>0</v>
      </c>
      <c r="L25" s="5">
        <v>1</v>
      </c>
      <c r="M25" s="5">
        <v>1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1</v>
      </c>
      <c r="V25" s="5">
        <v>0</v>
      </c>
      <c r="W25" s="5">
        <v>1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3">
        <v>0</v>
      </c>
      <c r="AD25" s="3">
        <v>1</v>
      </c>
      <c r="AE25" s="3">
        <v>2</v>
      </c>
      <c r="AF25" s="3">
        <v>2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135">
        <f t="shared" si="0"/>
        <v>11</v>
      </c>
      <c r="AN25" s="34">
        <f t="shared" si="1"/>
        <v>1.65</v>
      </c>
      <c r="AW25" s="118"/>
      <c r="AX25" s="118"/>
    </row>
    <row r="26" spans="1:50" s="10" customFormat="1" ht="21">
      <c r="A26" s="25" t="s">
        <v>7</v>
      </c>
      <c r="B26" s="43">
        <v>1049730081</v>
      </c>
      <c r="C26" s="5">
        <v>1</v>
      </c>
      <c r="D26" s="26">
        <v>22</v>
      </c>
      <c r="E26" s="47">
        <v>1749800306082</v>
      </c>
      <c r="F26" s="5">
        <v>2</v>
      </c>
      <c r="G26" s="5">
        <v>99</v>
      </c>
      <c r="H26" s="3"/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1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0</v>
      </c>
      <c r="AC26" s="3">
        <v>1</v>
      </c>
      <c r="AD26" s="3">
        <v>1</v>
      </c>
      <c r="AE26" s="3">
        <v>1</v>
      </c>
      <c r="AF26" s="3">
        <v>2</v>
      </c>
      <c r="AG26" s="3">
        <v>2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135">
        <f t="shared" si="0"/>
        <v>11</v>
      </c>
      <c r="AN26" s="34">
        <f t="shared" si="1"/>
        <v>1.65</v>
      </c>
      <c r="AW26" s="118"/>
      <c r="AX26" s="118"/>
    </row>
    <row r="27" spans="1:50" s="10" customFormat="1" ht="21">
      <c r="A27" s="25" t="s">
        <v>7</v>
      </c>
      <c r="B27" s="43">
        <v>1049730081</v>
      </c>
      <c r="C27" s="5">
        <v>1</v>
      </c>
      <c r="D27" s="26">
        <v>23</v>
      </c>
      <c r="E27" s="47">
        <v>1490501197260</v>
      </c>
      <c r="F27" s="5">
        <v>2</v>
      </c>
      <c r="G27" s="5">
        <v>99</v>
      </c>
      <c r="H27" s="3"/>
      <c r="I27" s="5">
        <v>0</v>
      </c>
      <c r="J27" s="5">
        <v>1</v>
      </c>
      <c r="K27" s="5">
        <v>0</v>
      </c>
      <c r="L27" s="5">
        <v>1</v>
      </c>
      <c r="M27" s="5">
        <v>0</v>
      </c>
      <c r="N27" s="5">
        <v>1</v>
      </c>
      <c r="O27" s="5">
        <v>0</v>
      </c>
      <c r="P27" s="5">
        <v>0</v>
      </c>
      <c r="Q27" s="5">
        <v>1</v>
      </c>
      <c r="R27" s="5">
        <v>1</v>
      </c>
      <c r="S27" s="5">
        <v>1</v>
      </c>
      <c r="T27" s="5">
        <v>0</v>
      </c>
      <c r="U27" s="5">
        <v>1</v>
      </c>
      <c r="V27" s="5">
        <v>0</v>
      </c>
      <c r="W27" s="5">
        <v>1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3">
        <v>0</v>
      </c>
      <c r="AD27" s="3">
        <v>0</v>
      </c>
      <c r="AE27" s="3">
        <v>1</v>
      </c>
      <c r="AF27" s="3">
        <v>1</v>
      </c>
      <c r="AG27" s="3">
        <v>1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135">
        <f t="shared" si="0"/>
        <v>12</v>
      </c>
      <c r="AN27" s="34">
        <f t="shared" si="1"/>
        <v>1.8</v>
      </c>
      <c r="AW27" s="118"/>
      <c r="AX27" s="118"/>
    </row>
    <row r="28" spans="1:50" s="10" customFormat="1" ht="21">
      <c r="A28" s="27" t="s">
        <v>7</v>
      </c>
      <c r="B28" s="44">
        <v>1049730081</v>
      </c>
      <c r="C28" s="13">
        <v>1</v>
      </c>
      <c r="D28" s="28">
        <v>24</v>
      </c>
      <c r="E28" s="48">
        <v>1499900378584</v>
      </c>
      <c r="F28" s="13">
        <v>2</v>
      </c>
      <c r="G28" s="13">
        <v>99</v>
      </c>
      <c r="H28" s="12"/>
      <c r="I28" s="13">
        <v>1</v>
      </c>
      <c r="J28" s="13">
        <v>0</v>
      </c>
      <c r="K28" s="13">
        <v>1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1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2">
        <v>0</v>
      </c>
      <c r="AD28" s="12">
        <v>1</v>
      </c>
      <c r="AE28" s="12">
        <v>0</v>
      </c>
      <c r="AF28" s="12">
        <v>1</v>
      </c>
      <c r="AG28" s="12">
        <v>2</v>
      </c>
      <c r="AH28" s="12">
        <v>3</v>
      </c>
      <c r="AI28" s="12">
        <v>0</v>
      </c>
      <c r="AJ28" s="12">
        <v>0</v>
      </c>
      <c r="AK28" s="12">
        <v>0</v>
      </c>
      <c r="AL28" s="12">
        <v>0</v>
      </c>
      <c r="AM28" s="136">
        <f t="shared" si="0"/>
        <v>10</v>
      </c>
      <c r="AN28" s="35">
        <f t="shared" si="1"/>
        <v>1.5</v>
      </c>
      <c r="AW28" s="137"/>
      <c r="AX28" s="137"/>
    </row>
    <row r="29" spans="39:50" ht="21">
      <c r="AM29" s="132">
        <f>AVERAGE(AM6:AM28)</f>
        <v>9.173913043478262</v>
      </c>
      <c r="AN29" s="129" t="s">
        <v>28</v>
      </c>
      <c r="AW29" s="119"/>
      <c r="AX29" s="119"/>
    </row>
    <row r="30" spans="39:50" ht="21">
      <c r="AM30" s="133">
        <f>STDEV(AM6:AM28)</f>
        <v>1.9920791768000383</v>
      </c>
      <c r="AN30" s="131" t="s">
        <v>29</v>
      </c>
      <c r="AW30" s="119"/>
      <c r="AX30" s="119"/>
    </row>
    <row r="31" spans="49:50" ht="14.25">
      <c r="AW31" s="120"/>
      <c r="AX31" s="120"/>
    </row>
  </sheetData>
  <sheetProtection/>
  <mergeCells count="12">
    <mergeCell ref="G3:G5"/>
    <mergeCell ref="H3:AL3"/>
    <mergeCell ref="AM3:AM4"/>
    <mergeCell ref="AN3:AN4"/>
    <mergeCell ref="A3:A5"/>
    <mergeCell ref="B3:B5"/>
    <mergeCell ref="C3:C5"/>
    <mergeCell ref="D3:D5"/>
    <mergeCell ref="E3:E5"/>
    <mergeCell ref="F3:F5"/>
    <mergeCell ref="A1:AN1"/>
    <mergeCell ref="A2:AN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G19"/>
  <sheetViews>
    <sheetView zoomScale="66" zoomScaleNormal="66" zoomScalePageLayoutView="0" workbookViewId="0" topLeftCell="A1">
      <selection activeCell="I19" sqref="I19"/>
    </sheetView>
  </sheetViews>
  <sheetFormatPr defaultColWidth="9.140625" defaultRowHeight="15"/>
  <cols>
    <col min="1" max="1" width="15.140625" style="2" customWidth="1"/>
    <col min="2" max="2" width="12.14062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9.00390625" style="2" customWidth="1"/>
    <col min="9" max="43" width="4.140625" style="2" customWidth="1"/>
    <col min="44" max="44" width="6.421875" style="2" customWidth="1"/>
    <col min="45" max="45" width="14.00390625" style="15" customWidth="1"/>
    <col min="46" max="46" width="12.00390625" style="15" customWidth="1"/>
    <col min="47" max="51" width="5.57421875" style="15" customWidth="1"/>
    <col min="52" max="59" width="8.57421875" style="15" customWidth="1"/>
    <col min="60" max="16384" width="9.00390625" style="2" customWidth="1"/>
  </cols>
  <sheetData>
    <row r="1" spans="2:27" ht="23.25">
      <c r="B1" s="97" t="s">
        <v>26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2:27" ht="26.25">
      <c r="B2" s="92" t="s">
        <v>27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45" ht="21">
      <c r="A3" s="81" t="s">
        <v>9</v>
      </c>
      <c r="B3" s="87" t="s">
        <v>0</v>
      </c>
      <c r="C3" s="84" t="s">
        <v>10</v>
      </c>
      <c r="D3" s="87" t="s">
        <v>1</v>
      </c>
      <c r="E3" s="96" t="s">
        <v>2</v>
      </c>
      <c r="F3" s="87" t="s">
        <v>3</v>
      </c>
      <c r="G3" s="104" t="s">
        <v>4</v>
      </c>
      <c r="H3" s="79" t="s">
        <v>6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1" t="s">
        <v>11</v>
      </c>
      <c r="AS3" s="93" t="s">
        <v>14</v>
      </c>
    </row>
    <row r="4" spans="1:45" ht="21">
      <c r="A4" s="101"/>
      <c r="B4" s="87"/>
      <c r="C4" s="85"/>
      <c r="D4" s="87"/>
      <c r="E4" s="96"/>
      <c r="F4" s="87"/>
      <c r="G4" s="105"/>
      <c r="H4" s="36" t="s">
        <v>5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>
        <v>9</v>
      </c>
      <c r="R4" s="4">
        <v>10</v>
      </c>
      <c r="S4" s="4">
        <v>11</v>
      </c>
      <c r="T4" s="4">
        <v>12</v>
      </c>
      <c r="U4" s="4">
        <v>13</v>
      </c>
      <c r="V4" s="4">
        <v>14</v>
      </c>
      <c r="W4" s="4">
        <v>15</v>
      </c>
      <c r="X4" s="4">
        <v>16</v>
      </c>
      <c r="Y4" s="4">
        <v>17</v>
      </c>
      <c r="Z4" s="4">
        <v>18</v>
      </c>
      <c r="AA4" s="4">
        <v>19</v>
      </c>
      <c r="AB4" s="4">
        <v>20</v>
      </c>
      <c r="AC4" s="4">
        <v>21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4">
        <v>31</v>
      </c>
      <c r="AN4" s="4">
        <v>32</v>
      </c>
      <c r="AO4" s="4">
        <v>33</v>
      </c>
      <c r="AP4" s="4">
        <v>34</v>
      </c>
      <c r="AQ4" s="4">
        <v>35</v>
      </c>
      <c r="AR4" s="82"/>
      <c r="AS4" s="94"/>
    </row>
    <row r="5" spans="1:59" s="8" customFormat="1" ht="21">
      <c r="A5" s="101"/>
      <c r="B5" s="102"/>
      <c r="C5" s="85"/>
      <c r="D5" s="102"/>
      <c r="E5" s="103"/>
      <c r="F5" s="102"/>
      <c r="G5" s="105"/>
      <c r="H5" s="14" t="s">
        <v>8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21">
        <v>4</v>
      </c>
      <c r="AJ5" s="21">
        <v>4</v>
      </c>
      <c r="AK5" s="21">
        <v>4</v>
      </c>
      <c r="AL5" s="21">
        <v>4</v>
      </c>
      <c r="AM5" s="58">
        <v>1</v>
      </c>
      <c r="AN5" s="58">
        <v>1</v>
      </c>
      <c r="AO5" s="19">
        <v>2</v>
      </c>
      <c r="AP5" s="19">
        <v>2</v>
      </c>
      <c r="AQ5" s="19">
        <v>2</v>
      </c>
      <c r="AR5" s="59">
        <f aca="true" t="shared" si="0" ref="AR5:AR17">SUM(I5:AQ5)</f>
        <v>50</v>
      </c>
      <c r="AS5" s="60" t="s">
        <v>15</v>
      </c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46" s="10" customFormat="1" ht="21">
      <c r="A6" s="61" t="s">
        <v>7</v>
      </c>
      <c r="B6" s="62">
        <v>1049730081</v>
      </c>
      <c r="C6" s="62">
        <v>1</v>
      </c>
      <c r="D6" s="62">
        <v>1</v>
      </c>
      <c r="E6" s="63">
        <v>1103703329871</v>
      </c>
      <c r="F6" s="62">
        <v>1</v>
      </c>
      <c r="G6" s="62">
        <v>99</v>
      </c>
      <c r="H6" s="11"/>
      <c r="I6" s="11">
        <v>0</v>
      </c>
      <c r="J6" s="11">
        <v>0</v>
      </c>
      <c r="K6" s="11">
        <v>0</v>
      </c>
      <c r="L6" s="11">
        <v>0</v>
      </c>
      <c r="M6" s="11">
        <v>1</v>
      </c>
      <c r="N6" s="11">
        <v>1</v>
      </c>
      <c r="O6" s="11">
        <v>1</v>
      </c>
      <c r="P6" s="11">
        <v>0</v>
      </c>
      <c r="Q6" s="11">
        <v>0</v>
      </c>
      <c r="R6" s="11">
        <v>1</v>
      </c>
      <c r="S6" s="11">
        <v>0</v>
      </c>
      <c r="T6" s="11">
        <v>1</v>
      </c>
      <c r="U6" s="11">
        <v>0</v>
      </c>
      <c r="V6" s="11">
        <v>1</v>
      </c>
      <c r="W6" s="11">
        <v>1</v>
      </c>
      <c r="X6" s="11">
        <v>1</v>
      </c>
      <c r="Y6" s="11">
        <v>0</v>
      </c>
      <c r="Z6" s="11">
        <v>1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2</v>
      </c>
      <c r="AJ6" s="11">
        <v>0</v>
      </c>
      <c r="AK6" s="11">
        <v>2</v>
      </c>
      <c r="AL6" s="11">
        <v>2</v>
      </c>
      <c r="AM6" s="11">
        <v>1</v>
      </c>
      <c r="AN6" s="11">
        <v>0</v>
      </c>
      <c r="AO6" s="11">
        <v>2</v>
      </c>
      <c r="AP6" s="11">
        <v>1</v>
      </c>
      <c r="AQ6" s="11">
        <v>2</v>
      </c>
      <c r="AR6" s="116">
        <f t="shared" si="0"/>
        <v>21</v>
      </c>
      <c r="AS6" s="116">
        <f>6*AR6/50</f>
        <v>2.52</v>
      </c>
      <c r="AT6" s="10" t="s">
        <v>18</v>
      </c>
    </row>
    <row r="7" spans="1:45" s="10" customFormat="1" ht="21">
      <c r="A7" s="64" t="s">
        <v>7</v>
      </c>
      <c r="B7" s="65">
        <v>1049730081</v>
      </c>
      <c r="C7" s="65">
        <v>1</v>
      </c>
      <c r="D7" s="65">
        <v>2</v>
      </c>
      <c r="E7" s="66">
        <v>1490501192527</v>
      </c>
      <c r="F7" s="65">
        <v>1</v>
      </c>
      <c r="G7" s="65">
        <v>99</v>
      </c>
      <c r="H7" s="5"/>
      <c r="I7" s="5">
        <v>0</v>
      </c>
      <c r="J7" s="5">
        <v>0</v>
      </c>
      <c r="K7" s="5">
        <v>0</v>
      </c>
      <c r="L7" s="5">
        <v>0</v>
      </c>
      <c r="M7" s="5">
        <v>1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</v>
      </c>
      <c r="Y7" s="5">
        <v>0</v>
      </c>
      <c r="Z7" s="5">
        <v>1</v>
      </c>
      <c r="AA7" s="5">
        <v>0</v>
      </c>
      <c r="AB7" s="5">
        <v>1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2</v>
      </c>
      <c r="AJ7" s="5">
        <v>1</v>
      </c>
      <c r="AK7" s="5">
        <v>0</v>
      </c>
      <c r="AL7" s="5">
        <v>1</v>
      </c>
      <c r="AM7" s="5">
        <v>1</v>
      </c>
      <c r="AN7" s="5">
        <v>0</v>
      </c>
      <c r="AO7" s="5">
        <v>2</v>
      </c>
      <c r="AP7" s="5">
        <v>1</v>
      </c>
      <c r="AQ7" s="5">
        <v>2</v>
      </c>
      <c r="AR7" s="117">
        <f t="shared" si="0"/>
        <v>15</v>
      </c>
      <c r="AS7" s="117">
        <f aca="true" t="shared" si="1" ref="AS7:AS17">6*AR7/50</f>
        <v>1.8</v>
      </c>
    </row>
    <row r="8" spans="1:45" s="10" customFormat="1" ht="21">
      <c r="A8" s="64" t="s">
        <v>7</v>
      </c>
      <c r="B8" s="65">
        <v>1049730081</v>
      </c>
      <c r="C8" s="65">
        <v>1</v>
      </c>
      <c r="D8" s="65">
        <v>3</v>
      </c>
      <c r="E8" s="66">
        <v>1490501193892</v>
      </c>
      <c r="F8" s="65">
        <v>1</v>
      </c>
      <c r="G8" s="65">
        <v>99</v>
      </c>
      <c r="H8" s="5"/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1</v>
      </c>
      <c r="V8" s="5">
        <v>1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1</v>
      </c>
      <c r="AC8" s="5">
        <v>0</v>
      </c>
      <c r="AD8" s="5">
        <v>1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1</v>
      </c>
      <c r="AK8" s="5">
        <v>1</v>
      </c>
      <c r="AL8" s="5">
        <v>3</v>
      </c>
      <c r="AM8" s="5">
        <v>0.5</v>
      </c>
      <c r="AN8" s="5">
        <v>0</v>
      </c>
      <c r="AO8" s="5">
        <v>0</v>
      </c>
      <c r="AP8" s="5">
        <v>1</v>
      </c>
      <c r="AQ8" s="5">
        <v>2</v>
      </c>
      <c r="AR8" s="117">
        <f t="shared" si="0"/>
        <v>12.5</v>
      </c>
      <c r="AS8" s="117">
        <f t="shared" si="1"/>
        <v>1.5</v>
      </c>
    </row>
    <row r="9" spans="1:45" s="10" customFormat="1" ht="21">
      <c r="A9" s="64" t="s">
        <v>7</v>
      </c>
      <c r="B9" s="65">
        <v>1049730081</v>
      </c>
      <c r="C9" s="65">
        <v>1</v>
      </c>
      <c r="D9" s="65">
        <v>4</v>
      </c>
      <c r="E9" s="66">
        <v>1490501196263</v>
      </c>
      <c r="F9" s="65">
        <v>1</v>
      </c>
      <c r="G9" s="65">
        <v>99</v>
      </c>
      <c r="H9" s="5"/>
      <c r="I9" s="5">
        <v>0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0</v>
      </c>
      <c r="T9" s="5">
        <v>1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1</v>
      </c>
      <c r="AH9" s="5">
        <v>0</v>
      </c>
      <c r="AI9" s="5">
        <v>3</v>
      </c>
      <c r="AJ9" s="5">
        <v>2</v>
      </c>
      <c r="AK9" s="5">
        <v>0</v>
      </c>
      <c r="AL9" s="5">
        <v>2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117">
        <f t="shared" si="0"/>
        <v>12</v>
      </c>
      <c r="AS9" s="117">
        <f t="shared" si="1"/>
        <v>1.44</v>
      </c>
    </row>
    <row r="10" spans="1:45" s="10" customFormat="1" ht="21">
      <c r="A10" s="64" t="s">
        <v>7</v>
      </c>
      <c r="B10" s="65">
        <v>1049730081</v>
      </c>
      <c r="C10" s="65">
        <v>1</v>
      </c>
      <c r="D10" s="65">
        <v>5</v>
      </c>
      <c r="E10" s="66">
        <v>1499900344981</v>
      </c>
      <c r="F10" s="65">
        <v>1</v>
      </c>
      <c r="G10" s="65">
        <v>99</v>
      </c>
      <c r="H10" s="5"/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0</v>
      </c>
      <c r="Q10" s="5">
        <v>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1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1</v>
      </c>
      <c r="AG10" s="5">
        <v>0</v>
      </c>
      <c r="AH10" s="5">
        <v>0</v>
      </c>
      <c r="AI10" s="5">
        <v>1</v>
      </c>
      <c r="AJ10" s="5">
        <v>2</v>
      </c>
      <c r="AK10" s="5">
        <v>0</v>
      </c>
      <c r="AL10" s="5">
        <v>2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117">
        <f t="shared" si="0"/>
        <v>11</v>
      </c>
      <c r="AS10" s="117">
        <f t="shared" si="1"/>
        <v>1.32</v>
      </c>
    </row>
    <row r="11" spans="1:45" s="10" customFormat="1" ht="21">
      <c r="A11" s="64" t="s">
        <v>7</v>
      </c>
      <c r="B11" s="65">
        <v>1049730081</v>
      </c>
      <c r="C11" s="65">
        <v>1</v>
      </c>
      <c r="D11" s="65">
        <v>6</v>
      </c>
      <c r="E11" s="66">
        <v>1490501192969</v>
      </c>
      <c r="F11" s="65">
        <v>1</v>
      </c>
      <c r="G11" s="65">
        <v>99</v>
      </c>
      <c r="H11" s="5"/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5">
        <v>1</v>
      </c>
      <c r="O11" s="5">
        <v>0</v>
      </c>
      <c r="P11" s="5">
        <v>0</v>
      </c>
      <c r="Q11" s="5">
        <v>1</v>
      </c>
      <c r="R11" s="5">
        <v>1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3</v>
      </c>
      <c r="AJ11" s="5">
        <v>1</v>
      </c>
      <c r="AK11" s="5">
        <v>1</v>
      </c>
      <c r="AL11" s="5">
        <v>1</v>
      </c>
      <c r="AM11" s="5">
        <v>0.5</v>
      </c>
      <c r="AN11" s="5">
        <v>0</v>
      </c>
      <c r="AO11" s="5">
        <v>0</v>
      </c>
      <c r="AP11" s="5">
        <v>0</v>
      </c>
      <c r="AQ11" s="5">
        <v>0</v>
      </c>
      <c r="AR11" s="117">
        <f t="shared" si="0"/>
        <v>12.5</v>
      </c>
      <c r="AS11" s="117">
        <f t="shared" si="1"/>
        <v>1.5</v>
      </c>
    </row>
    <row r="12" spans="1:45" s="10" customFormat="1" ht="21">
      <c r="A12" s="64" t="s">
        <v>7</v>
      </c>
      <c r="B12" s="65">
        <v>1049730081</v>
      </c>
      <c r="C12" s="65">
        <v>1</v>
      </c>
      <c r="D12" s="65">
        <v>7</v>
      </c>
      <c r="E12" s="66">
        <v>1100703191206</v>
      </c>
      <c r="F12" s="65">
        <v>1</v>
      </c>
      <c r="G12" s="65">
        <v>99</v>
      </c>
      <c r="H12" s="5"/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1</v>
      </c>
      <c r="W12" s="5">
        <v>0</v>
      </c>
      <c r="X12" s="5">
        <v>0</v>
      </c>
      <c r="Y12" s="5">
        <v>1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</v>
      </c>
      <c r="AG12" s="5">
        <v>0</v>
      </c>
      <c r="AH12" s="5">
        <v>1</v>
      </c>
      <c r="AI12" s="5">
        <v>3</v>
      </c>
      <c r="AJ12" s="5">
        <v>1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117">
        <f t="shared" si="0"/>
        <v>13</v>
      </c>
      <c r="AS12" s="117">
        <f t="shared" si="1"/>
        <v>1.56</v>
      </c>
    </row>
    <row r="13" spans="1:45" s="10" customFormat="1" ht="21">
      <c r="A13" s="64" t="s">
        <v>7</v>
      </c>
      <c r="B13" s="65">
        <v>1049730081</v>
      </c>
      <c r="C13" s="65">
        <v>1</v>
      </c>
      <c r="D13" s="65">
        <v>8</v>
      </c>
      <c r="E13" s="66">
        <v>1490501192691</v>
      </c>
      <c r="F13" s="65">
        <v>1</v>
      </c>
      <c r="G13" s="65">
        <v>99</v>
      </c>
      <c r="H13" s="5"/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5">
        <v>1</v>
      </c>
      <c r="AI13" s="5">
        <v>3</v>
      </c>
      <c r="AJ13" s="5">
        <v>4</v>
      </c>
      <c r="AK13" s="5">
        <v>1</v>
      </c>
      <c r="AL13" s="5">
        <v>1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117">
        <f t="shared" si="0"/>
        <v>13</v>
      </c>
      <c r="AS13" s="117">
        <f t="shared" si="1"/>
        <v>1.56</v>
      </c>
    </row>
    <row r="14" spans="1:45" s="10" customFormat="1" ht="21">
      <c r="A14" s="64" t="s">
        <v>7</v>
      </c>
      <c r="B14" s="65">
        <v>1049730081</v>
      </c>
      <c r="C14" s="65">
        <v>1</v>
      </c>
      <c r="D14" s="65">
        <v>9</v>
      </c>
      <c r="E14" s="66">
        <v>1499900343080</v>
      </c>
      <c r="F14" s="65">
        <v>1</v>
      </c>
      <c r="G14" s="65">
        <v>99</v>
      </c>
      <c r="H14" s="5"/>
      <c r="I14" s="5">
        <v>0</v>
      </c>
      <c r="J14" s="5">
        <v>1</v>
      </c>
      <c r="K14" s="5">
        <v>1</v>
      </c>
      <c r="L14" s="5">
        <v>0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0</v>
      </c>
      <c r="X14" s="5">
        <v>0</v>
      </c>
      <c r="Y14" s="5">
        <v>1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5">
        <v>0</v>
      </c>
      <c r="AI14" s="5">
        <v>3</v>
      </c>
      <c r="AJ14" s="5">
        <v>4</v>
      </c>
      <c r="AK14" s="5">
        <v>3</v>
      </c>
      <c r="AL14" s="5">
        <v>3</v>
      </c>
      <c r="AM14" s="5">
        <v>1</v>
      </c>
      <c r="AN14" s="5">
        <v>0</v>
      </c>
      <c r="AO14" s="5">
        <v>1</v>
      </c>
      <c r="AP14" s="5">
        <v>2</v>
      </c>
      <c r="AQ14" s="5">
        <v>0</v>
      </c>
      <c r="AR14" s="117">
        <f t="shared" si="0"/>
        <v>28</v>
      </c>
      <c r="AS14" s="117">
        <f t="shared" si="1"/>
        <v>3.36</v>
      </c>
    </row>
    <row r="15" spans="1:45" s="10" customFormat="1" ht="21">
      <c r="A15" s="64" t="s">
        <v>7</v>
      </c>
      <c r="B15" s="65">
        <v>1049730081</v>
      </c>
      <c r="C15" s="65">
        <v>1</v>
      </c>
      <c r="D15" s="65">
        <v>10</v>
      </c>
      <c r="E15" s="66">
        <v>1499900354669</v>
      </c>
      <c r="F15" s="65">
        <v>2</v>
      </c>
      <c r="G15" s="65">
        <v>99</v>
      </c>
      <c r="H15" s="5"/>
      <c r="I15" s="5">
        <v>1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1</v>
      </c>
      <c r="V15" s="5">
        <v>1</v>
      </c>
      <c r="W15" s="5">
        <v>0</v>
      </c>
      <c r="X15" s="5">
        <v>0</v>
      </c>
      <c r="Y15" s="5">
        <v>1</v>
      </c>
      <c r="Z15" s="5">
        <v>1</v>
      </c>
      <c r="AA15" s="5">
        <v>1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5">
        <v>0</v>
      </c>
      <c r="AI15" s="5">
        <v>1</v>
      </c>
      <c r="AJ15" s="5">
        <v>4</v>
      </c>
      <c r="AK15" s="5">
        <v>0</v>
      </c>
      <c r="AL15" s="5">
        <v>1</v>
      </c>
      <c r="AM15" s="5">
        <v>1</v>
      </c>
      <c r="AN15" s="5">
        <v>0</v>
      </c>
      <c r="AO15" s="5">
        <v>2</v>
      </c>
      <c r="AP15" s="5">
        <v>0</v>
      </c>
      <c r="AQ15" s="5">
        <v>0</v>
      </c>
      <c r="AR15" s="117">
        <f t="shared" si="0"/>
        <v>19</v>
      </c>
      <c r="AS15" s="117">
        <f t="shared" si="1"/>
        <v>2.28</v>
      </c>
    </row>
    <row r="16" spans="1:45" s="10" customFormat="1" ht="21">
      <c r="A16" s="64" t="s">
        <v>7</v>
      </c>
      <c r="B16" s="65">
        <v>1049730081</v>
      </c>
      <c r="C16" s="65">
        <v>1</v>
      </c>
      <c r="D16" s="65">
        <v>11</v>
      </c>
      <c r="E16" s="66">
        <v>1490501192586</v>
      </c>
      <c r="F16" s="65">
        <v>2</v>
      </c>
      <c r="G16" s="65">
        <v>99</v>
      </c>
      <c r="H16" s="5"/>
      <c r="I16" s="5">
        <v>1</v>
      </c>
      <c r="J16" s="5">
        <v>0</v>
      </c>
      <c r="K16" s="5">
        <v>0</v>
      </c>
      <c r="L16" s="5">
        <v>0</v>
      </c>
      <c r="M16" s="5">
        <v>1</v>
      </c>
      <c r="N16" s="5">
        <v>1</v>
      </c>
      <c r="O16" s="5">
        <v>0</v>
      </c>
      <c r="P16" s="5">
        <v>0</v>
      </c>
      <c r="Q16" s="5">
        <v>0</v>
      </c>
      <c r="R16" s="5">
        <v>1</v>
      </c>
      <c r="S16" s="5">
        <v>1</v>
      </c>
      <c r="T16" s="5">
        <v>1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5">
        <v>0</v>
      </c>
      <c r="AI16" s="5">
        <v>1</v>
      </c>
      <c r="AJ16" s="5">
        <v>2</v>
      </c>
      <c r="AK16" s="5">
        <v>3</v>
      </c>
      <c r="AL16" s="5">
        <v>2</v>
      </c>
      <c r="AM16" s="5">
        <v>1</v>
      </c>
      <c r="AN16" s="5">
        <v>0</v>
      </c>
      <c r="AO16" s="5">
        <v>2</v>
      </c>
      <c r="AP16" s="5">
        <v>0</v>
      </c>
      <c r="AQ16" s="5">
        <v>2</v>
      </c>
      <c r="AR16" s="117">
        <f t="shared" si="0"/>
        <v>22</v>
      </c>
      <c r="AS16" s="117">
        <f t="shared" si="1"/>
        <v>2.64</v>
      </c>
    </row>
    <row r="17" spans="1:45" s="10" customFormat="1" ht="21">
      <c r="A17" s="64" t="s">
        <v>7</v>
      </c>
      <c r="B17" s="65">
        <v>1049730081</v>
      </c>
      <c r="C17" s="65">
        <v>1</v>
      </c>
      <c r="D17" s="65">
        <v>12</v>
      </c>
      <c r="E17" s="66">
        <v>1490501194155</v>
      </c>
      <c r="F17" s="65">
        <v>2</v>
      </c>
      <c r="G17" s="65">
        <v>99</v>
      </c>
      <c r="H17" s="5"/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1</v>
      </c>
      <c r="O17" s="5">
        <v>0</v>
      </c>
      <c r="P17" s="5">
        <v>1</v>
      </c>
      <c r="Q17" s="5">
        <v>1</v>
      </c>
      <c r="R17" s="5">
        <v>1</v>
      </c>
      <c r="S17" s="5">
        <v>0</v>
      </c>
      <c r="T17" s="5">
        <v>0</v>
      </c>
      <c r="U17" s="5">
        <v>1</v>
      </c>
      <c r="V17" s="5">
        <v>0</v>
      </c>
      <c r="W17" s="5">
        <v>1</v>
      </c>
      <c r="X17" s="5">
        <v>0</v>
      </c>
      <c r="Y17" s="5">
        <v>1</v>
      </c>
      <c r="Z17" s="5">
        <v>1</v>
      </c>
      <c r="AA17" s="5">
        <v>1</v>
      </c>
      <c r="AB17" s="5">
        <v>0</v>
      </c>
      <c r="AC17" s="5">
        <v>0</v>
      </c>
      <c r="AD17" s="5">
        <v>0</v>
      </c>
      <c r="AE17" s="5">
        <v>1</v>
      </c>
      <c r="AF17" s="5">
        <v>1</v>
      </c>
      <c r="AG17" s="5">
        <v>0</v>
      </c>
      <c r="AH17" s="5">
        <v>0</v>
      </c>
      <c r="AI17" s="5">
        <v>2</v>
      </c>
      <c r="AJ17" s="5">
        <v>3</v>
      </c>
      <c r="AK17" s="5">
        <v>3</v>
      </c>
      <c r="AL17" s="5">
        <v>3</v>
      </c>
      <c r="AM17" s="5">
        <v>0.5</v>
      </c>
      <c r="AN17" s="5">
        <v>0</v>
      </c>
      <c r="AO17" s="5">
        <v>2</v>
      </c>
      <c r="AP17" s="5">
        <v>1</v>
      </c>
      <c r="AQ17" s="5">
        <v>0</v>
      </c>
      <c r="AR17" s="117">
        <f t="shared" si="0"/>
        <v>27.5</v>
      </c>
      <c r="AS17" s="117">
        <f t="shared" si="1"/>
        <v>3.3</v>
      </c>
    </row>
    <row r="18" spans="44:45" ht="21">
      <c r="AR18" s="132">
        <f>AVERAGE(AR6:AR17)</f>
        <v>17.208333333333332</v>
      </c>
      <c r="AS18" s="143" t="s">
        <v>28</v>
      </c>
    </row>
    <row r="19" spans="44:45" ht="21">
      <c r="AR19" s="142">
        <f>STDEV(AR6:AR17)</f>
        <v>6.129134349872571</v>
      </c>
      <c r="AS19" s="141" t="s">
        <v>29</v>
      </c>
    </row>
  </sheetData>
  <sheetProtection/>
  <mergeCells count="12">
    <mergeCell ref="E3:E5"/>
    <mergeCell ref="F3:F5"/>
    <mergeCell ref="G3:G5"/>
    <mergeCell ref="H3:AQ3"/>
    <mergeCell ref="AR3:AR4"/>
    <mergeCell ref="AS3:AS4"/>
    <mergeCell ref="B2:AA2"/>
    <mergeCell ref="B1:AA1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X19"/>
  <sheetViews>
    <sheetView tabSelected="1" zoomScale="78" zoomScaleNormal="78" zoomScalePageLayoutView="0" workbookViewId="0" topLeftCell="L1">
      <selection activeCell="AS19" sqref="AS19"/>
    </sheetView>
  </sheetViews>
  <sheetFormatPr defaultColWidth="8.57421875" defaultRowHeight="15"/>
  <cols>
    <col min="1" max="1" width="8.57421875" style="37" customWidth="1"/>
    <col min="2" max="2" width="5.28125" style="37" customWidth="1"/>
    <col min="3" max="3" width="14.421875" style="2" customWidth="1"/>
    <col min="4" max="4" width="11.00390625" style="2" customWidth="1"/>
    <col min="5" max="5" width="7.421875" style="2" customWidth="1"/>
    <col min="6" max="6" width="5.28125" style="2" customWidth="1"/>
    <col min="7" max="7" width="22.140625" style="2" customWidth="1"/>
    <col min="8" max="8" width="5.140625" style="2" customWidth="1"/>
    <col min="9" max="9" width="10.421875" style="2" customWidth="1"/>
    <col min="10" max="10" width="8.57421875" style="2" customWidth="1"/>
    <col min="11" max="39" width="4.140625" style="2" customWidth="1"/>
    <col min="40" max="40" width="4.57421875" style="2" customWidth="1"/>
    <col min="41" max="41" width="6.421875" style="2" customWidth="1"/>
    <col min="42" max="42" width="14.57421875" style="15" customWidth="1"/>
    <col min="43" max="50" width="8.57421875" style="15" customWidth="1"/>
    <col min="51" max="16384" width="8.57421875" style="2" customWidth="1"/>
  </cols>
  <sheetData>
    <row r="1" spans="3:42" ht="23.25">
      <c r="C1" s="106" t="s">
        <v>26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</row>
    <row r="2" spans="3:42" ht="22.5" customHeight="1">
      <c r="C2" s="107" t="s">
        <v>27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</row>
    <row r="3" spans="1:42" ht="21">
      <c r="A3" s="81" t="s">
        <v>24</v>
      </c>
      <c r="B3" s="98" t="s">
        <v>25</v>
      </c>
      <c r="C3" s="81" t="s">
        <v>9</v>
      </c>
      <c r="D3" s="87" t="s">
        <v>0</v>
      </c>
      <c r="E3" s="84" t="s">
        <v>10</v>
      </c>
      <c r="F3" s="87" t="s">
        <v>1</v>
      </c>
      <c r="G3" s="96" t="s">
        <v>2</v>
      </c>
      <c r="H3" s="87" t="s">
        <v>3</v>
      </c>
      <c r="I3" s="104" t="s">
        <v>4</v>
      </c>
      <c r="J3" s="79" t="s">
        <v>12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 t="s">
        <v>11</v>
      </c>
      <c r="AP3" s="93" t="s">
        <v>14</v>
      </c>
    </row>
    <row r="4" spans="1:42" ht="21">
      <c r="A4" s="101"/>
      <c r="B4" s="99"/>
      <c r="C4" s="101"/>
      <c r="D4" s="87"/>
      <c r="E4" s="85"/>
      <c r="F4" s="87"/>
      <c r="G4" s="96"/>
      <c r="H4" s="87"/>
      <c r="I4" s="105"/>
      <c r="J4" s="36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82"/>
      <c r="AP4" s="94"/>
    </row>
    <row r="5" spans="1:50" s="8" customFormat="1" ht="21">
      <c r="A5" s="82"/>
      <c r="B5" s="100"/>
      <c r="C5" s="101"/>
      <c r="D5" s="102"/>
      <c r="E5" s="85"/>
      <c r="F5" s="102"/>
      <c r="G5" s="103"/>
      <c r="H5" s="102"/>
      <c r="I5" s="108"/>
      <c r="J5" s="67" t="s">
        <v>8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16">
        <v>3</v>
      </c>
      <c r="AD5" s="16">
        <v>3</v>
      </c>
      <c r="AE5" s="16">
        <v>3</v>
      </c>
      <c r="AF5" s="16">
        <v>3</v>
      </c>
      <c r="AG5" s="17">
        <v>1</v>
      </c>
      <c r="AH5" s="17">
        <v>1</v>
      </c>
      <c r="AI5" s="17">
        <v>1</v>
      </c>
      <c r="AJ5" s="17">
        <v>1</v>
      </c>
      <c r="AK5" s="17">
        <v>1</v>
      </c>
      <c r="AL5" s="17">
        <v>1</v>
      </c>
      <c r="AM5" s="17">
        <v>1</v>
      </c>
      <c r="AN5" s="21">
        <v>3</v>
      </c>
      <c r="AO5" s="59">
        <f aca="true" t="shared" si="0" ref="AO5:AO17">SUM(K5:AN5)</f>
        <v>40</v>
      </c>
      <c r="AP5" s="60" t="s">
        <v>15</v>
      </c>
      <c r="AQ5" s="10"/>
      <c r="AR5" s="10"/>
      <c r="AS5" s="10"/>
      <c r="AT5" s="10"/>
      <c r="AU5" s="10"/>
      <c r="AV5" s="10"/>
      <c r="AW5" s="10"/>
      <c r="AX5" s="10"/>
    </row>
    <row r="6" spans="1:42" s="10" customFormat="1" ht="21">
      <c r="A6" s="38">
        <v>1</v>
      </c>
      <c r="B6" s="38">
        <v>1</v>
      </c>
      <c r="C6" s="61" t="s">
        <v>7</v>
      </c>
      <c r="D6" s="62">
        <v>1049730081</v>
      </c>
      <c r="E6" s="62">
        <v>1</v>
      </c>
      <c r="F6" s="62">
        <v>1</v>
      </c>
      <c r="G6" s="63">
        <v>1103703329871</v>
      </c>
      <c r="H6" s="62">
        <v>1</v>
      </c>
      <c r="I6" s="62">
        <v>99</v>
      </c>
      <c r="J6" s="11"/>
      <c r="K6" s="11">
        <v>0</v>
      </c>
      <c r="L6" s="11">
        <v>0</v>
      </c>
      <c r="M6" s="11">
        <v>1</v>
      </c>
      <c r="N6" s="11">
        <v>1</v>
      </c>
      <c r="O6" s="11">
        <v>0</v>
      </c>
      <c r="P6" s="11">
        <v>0</v>
      </c>
      <c r="Q6" s="11">
        <v>1</v>
      </c>
      <c r="R6" s="11">
        <v>0</v>
      </c>
      <c r="S6" s="11">
        <v>1</v>
      </c>
      <c r="T6" s="11">
        <v>0</v>
      </c>
      <c r="U6" s="11">
        <v>0</v>
      </c>
      <c r="V6" s="11">
        <v>0</v>
      </c>
      <c r="W6" s="11">
        <v>1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2</v>
      </c>
      <c r="AD6" s="11">
        <v>3</v>
      </c>
      <c r="AE6" s="11">
        <v>2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1</v>
      </c>
      <c r="AL6" s="11">
        <v>0</v>
      </c>
      <c r="AM6" s="11">
        <v>0</v>
      </c>
      <c r="AN6" s="11">
        <v>0</v>
      </c>
      <c r="AO6" s="33">
        <f t="shared" si="0"/>
        <v>13</v>
      </c>
      <c r="AP6" s="33">
        <f>6*AO6/40</f>
        <v>1.95</v>
      </c>
    </row>
    <row r="7" spans="1:42" s="10" customFormat="1" ht="21">
      <c r="A7" s="39">
        <v>2</v>
      </c>
      <c r="B7" s="39">
        <v>2</v>
      </c>
      <c r="C7" s="64" t="s">
        <v>7</v>
      </c>
      <c r="D7" s="65">
        <v>1049730081</v>
      </c>
      <c r="E7" s="65">
        <v>1</v>
      </c>
      <c r="F7" s="65">
        <v>2</v>
      </c>
      <c r="G7" s="66">
        <v>1490501192527</v>
      </c>
      <c r="H7" s="65">
        <v>1</v>
      </c>
      <c r="I7" s="65">
        <v>99</v>
      </c>
      <c r="J7" s="5"/>
      <c r="K7" s="5">
        <v>0</v>
      </c>
      <c r="L7" s="5">
        <v>0</v>
      </c>
      <c r="M7" s="5">
        <v>0</v>
      </c>
      <c r="N7" s="5">
        <v>0</v>
      </c>
      <c r="O7" s="5">
        <v>1</v>
      </c>
      <c r="P7" s="5">
        <v>1</v>
      </c>
      <c r="Q7" s="5">
        <v>1</v>
      </c>
      <c r="R7" s="5">
        <v>0</v>
      </c>
      <c r="S7" s="5">
        <v>0</v>
      </c>
      <c r="T7" s="5">
        <v>0</v>
      </c>
      <c r="U7" s="5">
        <v>1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1</v>
      </c>
      <c r="AB7" s="5">
        <v>1</v>
      </c>
      <c r="AC7" s="5">
        <v>1</v>
      </c>
      <c r="AD7" s="5">
        <v>0</v>
      </c>
      <c r="AE7" s="5">
        <v>2</v>
      </c>
      <c r="AF7" s="5">
        <v>2</v>
      </c>
      <c r="AG7" s="5">
        <v>0</v>
      </c>
      <c r="AH7" s="5">
        <v>0</v>
      </c>
      <c r="AI7" s="5">
        <v>0</v>
      </c>
      <c r="AJ7" s="5">
        <v>0</v>
      </c>
      <c r="AK7" s="5">
        <v>1</v>
      </c>
      <c r="AL7" s="5">
        <v>0</v>
      </c>
      <c r="AM7" s="5">
        <v>0</v>
      </c>
      <c r="AN7" s="5">
        <v>0</v>
      </c>
      <c r="AO7" s="34">
        <f t="shared" si="0"/>
        <v>12</v>
      </c>
      <c r="AP7" s="34">
        <f aca="true" t="shared" si="1" ref="AP7:AP17">6*AO7/40</f>
        <v>1.8</v>
      </c>
    </row>
    <row r="8" spans="1:42" s="10" customFormat="1" ht="21">
      <c r="A8" s="39">
        <v>3</v>
      </c>
      <c r="B8" s="39">
        <v>3</v>
      </c>
      <c r="C8" s="64" t="s">
        <v>7</v>
      </c>
      <c r="D8" s="65">
        <v>1049730081</v>
      </c>
      <c r="E8" s="65">
        <v>1</v>
      </c>
      <c r="F8" s="65">
        <v>3</v>
      </c>
      <c r="G8" s="66">
        <v>1490501193892</v>
      </c>
      <c r="H8" s="65">
        <v>1</v>
      </c>
      <c r="I8" s="65">
        <v>99</v>
      </c>
      <c r="J8" s="5"/>
      <c r="K8" s="5">
        <v>1</v>
      </c>
      <c r="L8" s="5">
        <v>0</v>
      </c>
      <c r="M8" s="5">
        <v>1</v>
      </c>
      <c r="N8" s="5">
        <v>1</v>
      </c>
      <c r="O8" s="5">
        <v>0</v>
      </c>
      <c r="P8" s="5">
        <v>1</v>
      </c>
      <c r="Q8" s="5">
        <v>1</v>
      </c>
      <c r="R8" s="5">
        <v>0</v>
      </c>
      <c r="S8" s="5">
        <v>1</v>
      </c>
      <c r="T8" s="5">
        <v>0</v>
      </c>
      <c r="U8" s="5">
        <v>1</v>
      </c>
      <c r="V8" s="5">
        <v>0</v>
      </c>
      <c r="W8" s="5">
        <v>0</v>
      </c>
      <c r="X8" s="5">
        <v>1</v>
      </c>
      <c r="Y8" s="5">
        <v>0</v>
      </c>
      <c r="Z8" s="5">
        <v>0</v>
      </c>
      <c r="AA8" s="5">
        <v>0</v>
      </c>
      <c r="AB8" s="5">
        <v>0</v>
      </c>
      <c r="AC8" s="5">
        <v>2</v>
      </c>
      <c r="AD8" s="5">
        <v>2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1</v>
      </c>
      <c r="AL8" s="5">
        <v>0</v>
      </c>
      <c r="AM8" s="5">
        <v>0</v>
      </c>
      <c r="AN8" s="5">
        <v>0</v>
      </c>
      <c r="AO8" s="34">
        <f t="shared" si="0"/>
        <v>13</v>
      </c>
      <c r="AP8" s="34">
        <f t="shared" si="1"/>
        <v>1.95</v>
      </c>
    </row>
    <row r="9" spans="1:42" s="10" customFormat="1" ht="21">
      <c r="A9" s="39">
        <v>4</v>
      </c>
      <c r="B9" s="39">
        <v>4</v>
      </c>
      <c r="C9" s="64" t="s">
        <v>7</v>
      </c>
      <c r="D9" s="65">
        <v>1049730081</v>
      </c>
      <c r="E9" s="65">
        <v>1</v>
      </c>
      <c r="F9" s="65">
        <v>4</v>
      </c>
      <c r="G9" s="66">
        <v>1490501196263</v>
      </c>
      <c r="H9" s="65">
        <v>1</v>
      </c>
      <c r="I9" s="65">
        <v>99</v>
      </c>
      <c r="J9" s="5"/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2</v>
      </c>
      <c r="AD9" s="5">
        <v>1</v>
      </c>
      <c r="AE9" s="5">
        <v>3</v>
      </c>
      <c r="AF9" s="5">
        <v>1</v>
      </c>
      <c r="AG9" s="5">
        <v>0</v>
      </c>
      <c r="AH9" s="5">
        <v>0</v>
      </c>
      <c r="AI9" s="5">
        <v>0</v>
      </c>
      <c r="AJ9" s="5">
        <v>0</v>
      </c>
      <c r="AK9" s="5">
        <v>1</v>
      </c>
      <c r="AL9" s="5">
        <v>0</v>
      </c>
      <c r="AM9" s="5">
        <v>0</v>
      </c>
      <c r="AN9" s="5">
        <v>0</v>
      </c>
      <c r="AO9" s="34">
        <f t="shared" si="0"/>
        <v>9</v>
      </c>
      <c r="AP9" s="34">
        <f t="shared" si="1"/>
        <v>1.35</v>
      </c>
    </row>
    <row r="10" spans="1:42" s="10" customFormat="1" ht="21">
      <c r="A10" s="39">
        <v>5</v>
      </c>
      <c r="B10" s="39">
        <v>5</v>
      </c>
      <c r="C10" s="64" t="s">
        <v>7</v>
      </c>
      <c r="D10" s="65">
        <v>1049730081</v>
      </c>
      <c r="E10" s="65">
        <v>1</v>
      </c>
      <c r="F10" s="65">
        <v>5</v>
      </c>
      <c r="G10" s="66">
        <v>1499900344981</v>
      </c>
      <c r="H10" s="65">
        <v>1</v>
      </c>
      <c r="I10" s="65">
        <v>99</v>
      </c>
      <c r="J10" s="5"/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34">
        <f t="shared" si="0"/>
        <v>0</v>
      </c>
      <c r="AP10" s="34">
        <f t="shared" si="1"/>
        <v>0</v>
      </c>
    </row>
    <row r="11" spans="1:42" s="10" customFormat="1" ht="21">
      <c r="A11" s="39">
        <v>6</v>
      </c>
      <c r="B11" s="39">
        <v>6</v>
      </c>
      <c r="C11" s="64" t="s">
        <v>7</v>
      </c>
      <c r="D11" s="65">
        <v>1049730081</v>
      </c>
      <c r="E11" s="65">
        <v>1</v>
      </c>
      <c r="F11" s="65">
        <v>6</v>
      </c>
      <c r="G11" s="66">
        <v>1490501192969</v>
      </c>
      <c r="H11" s="65">
        <v>1</v>
      </c>
      <c r="I11" s="65">
        <v>99</v>
      </c>
      <c r="J11" s="5"/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1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3</v>
      </c>
      <c r="AD11" s="5">
        <v>2</v>
      </c>
      <c r="AE11" s="5">
        <v>2</v>
      </c>
      <c r="AF11" s="5">
        <v>2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34">
        <f t="shared" si="0"/>
        <v>13</v>
      </c>
      <c r="AP11" s="34">
        <f t="shared" si="1"/>
        <v>1.95</v>
      </c>
    </row>
    <row r="12" spans="1:42" s="10" customFormat="1" ht="21">
      <c r="A12" s="39">
        <v>7</v>
      </c>
      <c r="B12" s="39">
        <v>7</v>
      </c>
      <c r="C12" s="64" t="s">
        <v>7</v>
      </c>
      <c r="D12" s="65">
        <v>1049730081</v>
      </c>
      <c r="E12" s="65">
        <v>1</v>
      </c>
      <c r="F12" s="65">
        <v>7</v>
      </c>
      <c r="G12" s="66">
        <v>1100703191206</v>
      </c>
      <c r="H12" s="65">
        <v>1</v>
      </c>
      <c r="I12" s="65">
        <v>99</v>
      </c>
      <c r="J12" s="5"/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3</v>
      </c>
      <c r="AD12" s="5">
        <v>2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34">
        <f t="shared" si="0"/>
        <v>9</v>
      </c>
      <c r="AP12" s="34">
        <f t="shared" si="1"/>
        <v>1.35</v>
      </c>
    </row>
    <row r="13" spans="1:42" s="10" customFormat="1" ht="21">
      <c r="A13" s="39">
        <v>8</v>
      </c>
      <c r="B13" s="39">
        <v>8</v>
      </c>
      <c r="C13" s="64" t="s">
        <v>7</v>
      </c>
      <c r="D13" s="65">
        <v>1049730081</v>
      </c>
      <c r="E13" s="65">
        <v>1</v>
      </c>
      <c r="F13" s="65">
        <v>8</v>
      </c>
      <c r="G13" s="66">
        <v>1490501192691</v>
      </c>
      <c r="H13" s="65">
        <v>1</v>
      </c>
      <c r="I13" s="65">
        <v>99</v>
      </c>
      <c r="J13" s="5"/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1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3</v>
      </c>
      <c r="AD13" s="5">
        <v>2</v>
      </c>
      <c r="AE13" s="5">
        <v>0</v>
      </c>
      <c r="AF13" s="5">
        <v>2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34">
        <f t="shared" si="0"/>
        <v>9</v>
      </c>
      <c r="AP13" s="34">
        <f t="shared" si="1"/>
        <v>1.35</v>
      </c>
    </row>
    <row r="14" spans="1:42" s="10" customFormat="1" ht="21">
      <c r="A14" s="39">
        <v>9</v>
      </c>
      <c r="B14" s="39">
        <v>9</v>
      </c>
      <c r="C14" s="64" t="s">
        <v>7</v>
      </c>
      <c r="D14" s="65">
        <v>1049730081</v>
      </c>
      <c r="E14" s="65">
        <v>1</v>
      </c>
      <c r="F14" s="65">
        <v>9</v>
      </c>
      <c r="G14" s="66">
        <v>1499900343080</v>
      </c>
      <c r="H14" s="65">
        <v>1</v>
      </c>
      <c r="I14" s="65">
        <v>99</v>
      </c>
      <c r="J14" s="5"/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1</v>
      </c>
      <c r="Y14" s="5">
        <v>0</v>
      </c>
      <c r="Z14" s="5">
        <v>1</v>
      </c>
      <c r="AA14" s="5">
        <v>0</v>
      </c>
      <c r="AB14" s="5">
        <v>0</v>
      </c>
      <c r="AC14" s="5">
        <v>2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34">
        <f t="shared" si="0"/>
        <v>8</v>
      </c>
      <c r="AP14" s="34">
        <f t="shared" si="1"/>
        <v>1.2</v>
      </c>
    </row>
    <row r="15" spans="1:42" s="10" customFormat="1" ht="21">
      <c r="A15" s="39">
        <v>10</v>
      </c>
      <c r="B15" s="39">
        <v>10</v>
      </c>
      <c r="C15" s="64" t="s">
        <v>7</v>
      </c>
      <c r="D15" s="65">
        <v>1049730081</v>
      </c>
      <c r="E15" s="65">
        <v>1</v>
      </c>
      <c r="F15" s="65">
        <v>10</v>
      </c>
      <c r="G15" s="66">
        <v>1499900354669</v>
      </c>
      <c r="H15" s="65">
        <v>2</v>
      </c>
      <c r="I15" s="65">
        <v>99</v>
      </c>
      <c r="J15" s="5"/>
      <c r="K15" s="5">
        <v>1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1</v>
      </c>
      <c r="AB15" s="5">
        <v>0</v>
      </c>
      <c r="AC15" s="5">
        <v>0</v>
      </c>
      <c r="AD15" s="5">
        <v>1</v>
      </c>
      <c r="AE15" s="5">
        <v>3</v>
      </c>
      <c r="AF15" s="5">
        <v>1</v>
      </c>
      <c r="AG15" s="5">
        <v>0</v>
      </c>
      <c r="AH15" s="5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34">
        <f t="shared" si="0"/>
        <v>10</v>
      </c>
      <c r="AP15" s="34">
        <f t="shared" si="1"/>
        <v>1.5</v>
      </c>
    </row>
    <row r="16" spans="1:42" s="10" customFormat="1" ht="21">
      <c r="A16" s="39">
        <v>11</v>
      </c>
      <c r="B16" s="39">
        <v>11</v>
      </c>
      <c r="C16" s="64" t="s">
        <v>7</v>
      </c>
      <c r="D16" s="65">
        <v>1049730081</v>
      </c>
      <c r="E16" s="65">
        <v>1</v>
      </c>
      <c r="F16" s="65">
        <v>11</v>
      </c>
      <c r="G16" s="66">
        <v>1490501192586</v>
      </c>
      <c r="H16" s="65">
        <v>2</v>
      </c>
      <c r="I16" s="65">
        <v>99</v>
      </c>
      <c r="J16" s="5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1</v>
      </c>
      <c r="S16" s="5">
        <v>0</v>
      </c>
      <c r="T16" s="5">
        <v>1</v>
      </c>
      <c r="U16" s="5">
        <v>1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1</v>
      </c>
      <c r="AB16" s="5">
        <v>0</v>
      </c>
      <c r="AC16" s="5">
        <v>1</v>
      </c>
      <c r="AD16" s="5">
        <v>0</v>
      </c>
      <c r="AE16" s="5">
        <v>1</v>
      </c>
      <c r="AF16" s="5">
        <v>1</v>
      </c>
      <c r="AG16" s="5">
        <v>0</v>
      </c>
      <c r="AH16" s="5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34">
        <f t="shared" si="0"/>
        <v>10</v>
      </c>
      <c r="AP16" s="34">
        <f t="shared" si="1"/>
        <v>1.5</v>
      </c>
    </row>
    <row r="17" spans="1:42" s="10" customFormat="1" ht="21">
      <c r="A17" s="39">
        <v>12</v>
      </c>
      <c r="B17" s="69">
        <v>12</v>
      </c>
      <c r="C17" s="64" t="s">
        <v>7</v>
      </c>
      <c r="D17" s="65">
        <v>1049730081</v>
      </c>
      <c r="E17" s="65">
        <v>1</v>
      </c>
      <c r="F17" s="65">
        <v>12</v>
      </c>
      <c r="G17" s="66">
        <v>1490501194155</v>
      </c>
      <c r="H17" s="65">
        <v>2</v>
      </c>
      <c r="I17" s="65">
        <v>99</v>
      </c>
      <c r="J17" s="5"/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1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2</v>
      </c>
      <c r="AF17" s="5">
        <v>1</v>
      </c>
      <c r="AG17" s="5">
        <v>0</v>
      </c>
      <c r="AH17" s="5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34">
        <f t="shared" si="0"/>
        <v>10</v>
      </c>
      <c r="AP17" s="34">
        <f t="shared" si="1"/>
        <v>1.5</v>
      </c>
    </row>
    <row r="18" spans="41:42" ht="14.25">
      <c r="AO18" s="132">
        <f>AVERAGE(AO6:AO17)</f>
        <v>9.666666666666666</v>
      </c>
      <c r="AP18" s="144" t="s">
        <v>28</v>
      </c>
    </row>
    <row r="19" spans="41:42" ht="14.25">
      <c r="AO19" s="133">
        <f>STDEV(AO6:AO17)</f>
        <v>3.5248038845079637</v>
      </c>
      <c r="AP19" s="145" t="s">
        <v>29</v>
      </c>
    </row>
  </sheetData>
  <sheetProtection/>
  <mergeCells count="14">
    <mergeCell ref="G3:G5"/>
    <mergeCell ref="H3:H5"/>
    <mergeCell ref="I3:I5"/>
    <mergeCell ref="J3:AN3"/>
    <mergeCell ref="AO3:AO4"/>
    <mergeCell ref="AP3:AP4"/>
    <mergeCell ref="C1:AP1"/>
    <mergeCell ref="C2:AP2"/>
    <mergeCell ref="B3:B5"/>
    <mergeCell ref="A3:A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X19"/>
  <sheetViews>
    <sheetView zoomScale="78" zoomScaleNormal="78" zoomScalePageLayoutView="0" workbookViewId="0" topLeftCell="L1">
      <selection activeCell="AM30" sqref="AM30"/>
    </sheetView>
  </sheetViews>
  <sheetFormatPr defaultColWidth="8.57421875" defaultRowHeight="15"/>
  <cols>
    <col min="1" max="1" width="8.57421875" style="37" customWidth="1"/>
    <col min="2" max="2" width="6.8515625" style="37" customWidth="1"/>
    <col min="3" max="3" width="13.421875" style="37" customWidth="1"/>
    <col min="4" max="4" width="14.7109375" style="2" customWidth="1"/>
    <col min="5" max="5" width="7.421875" style="2" customWidth="1"/>
    <col min="6" max="6" width="5.28125" style="2" customWidth="1"/>
    <col min="7" max="7" width="22.140625" style="2" customWidth="1"/>
    <col min="8" max="8" width="5.140625" style="2" customWidth="1"/>
    <col min="9" max="9" width="5.7109375" style="2" customWidth="1"/>
    <col min="10" max="10" width="8.57421875" style="2" customWidth="1"/>
    <col min="11" max="39" width="4.140625" style="2" customWidth="1"/>
    <col min="40" max="40" width="4.57421875" style="2" customWidth="1"/>
    <col min="41" max="41" width="6.421875" style="2" customWidth="1"/>
    <col min="42" max="42" width="11.8515625" style="15" customWidth="1"/>
    <col min="43" max="50" width="8.57421875" style="15" customWidth="1"/>
    <col min="51" max="16384" width="8.57421875" style="2" customWidth="1"/>
  </cols>
  <sheetData>
    <row r="1" spans="3:42" ht="23.25">
      <c r="C1" s="106" t="s">
        <v>26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</row>
    <row r="2" spans="3:42" ht="22.5" customHeight="1">
      <c r="C2" s="107" t="s">
        <v>27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</row>
    <row r="3" spans="1:42" ht="40.5" customHeight="1">
      <c r="A3" s="98" t="s">
        <v>24</v>
      </c>
      <c r="B3" s="98" t="s">
        <v>25</v>
      </c>
      <c r="C3" s="81" t="s">
        <v>9</v>
      </c>
      <c r="D3" s="87" t="s">
        <v>0</v>
      </c>
      <c r="E3" s="84" t="s">
        <v>10</v>
      </c>
      <c r="F3" s="87" t="s">
        <v>1</v>
      </c>
      <c r="G3" s="96" t="s">
        <v>2</v>
      </c>
      <c r="H3" s="87" t="s">
        <v>3</v>
      </c>
      <c r="I3" s="96" t="s">
        <v>4</v>
      </c>
      <c r="J3" s="79" t="s">
        <v>13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 t="s">
        <v>11</v>
      </c>
      <c r="AP3" s="93" t="s">
        <v>14</v>
      </c>
    </row>
    <row r="4" spans="1:42" ht="21">
      <c r="A4" s="99"/>
      <c r="B4" s="99"/>
      <c r="C4" s="101"/>
      <c r="D4" s="87"/>
      <c r="E4" s="85"/>
      <c r="F4" s="87"/>
      <c r="G4" s="96"/>
      <c r="H4" s="87"/>
      <c r="I4" s="96"/>
      <c r="J4" s="36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82"/>
      <c r="AP4" s="94"/>
    </row>
    <row r="5" spans="1:50" s="8" customFormat="1" ht="21">
      <c r="A5" s="100"/>
      <c r="B5" s="100"/>
      <c r="C5" s="101"/>
      <c r="D5" s="102"/>
      <c r="E5" s="85"/>
      <c r="F5" s="102"/>
      <c r="G5" s="103"/>
      <c r="H5" s="102"/>
      <c r="I5" s="103"/>
      <c r="J5" s="14" t="s">
        <v>8</v>
      </c>
      <c r="K5" s="9">
        <v>1</v>
      </c>
      <c r="L5" s="29">
        <v>2</v>
      </c>
      <c r="M5" s="29">
        <v>2</v>
      </c>
      <c r="N5" s="9">
        <v>1</v>
      </c>
      <c r="O5" s="29">
        <v>2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29">
        <v>2</v>
      </c>
      <c r="V5" s="9">
        <v>1</v>
      </c>
      <c r="W5" s="9">
        <v>1</v>
      </c>
      <c r="X5" s="29">
        <v>2</v>
      </c>
      <c r="Y5" s="9">
        <v>1</v>
      </c>
      <c r="Z5" s="9">
        <v>1</v>
      </c>
      <c r="AA5" s="29">
        <v>2</v>
      </c>
      <c r="AB5" s="29">
        <v>1</v>
      </c>
      <c r="AC5" s="21">
        <v>2</v>
      </c>
      <c r="AD5" s="30">
        <v>1</v>
      </c>
      <c r="AE5" s="30">
        <v>1</v>
      </c>
      <c r="AF5" s="30">
        <v>1</v>
      </c>
      <c r="AG5" s="30">
        <v>1</v>
      </c>
      <c r="AH5" s="21">
        <v>2</v>
      </c>
      <c r="AI5" s="21">
        <v>1</v>
      </c>
      <c r="AJ5" s="31">
        <v>2</v>
      </c>
      <c r="AK5" s="19">
        <v>1</v>
      </c>
      <c r="AL5" s="31">
        <v>1</v>
      </c>
      <c r="AM5" s="32">
        <v>1</v>
      </c>
      <c r="AN5" s="68">
        <v>2</v>
      </c>
      <c r="AO5" s="59">
        <f aca="true" t="shared" si="0" ref="AO5:AO17">SUM(K5:AN5)</f>
        <v>40</v>
      </c>
      <c r="AP5" s="60" t="s">
        <v>15</v>
      </c>
      <c r="AQ5" s="10"/>
      <c r="AR5" s="10"/>
      <c r="AS5" s="10"/>
      <c r="AT5" s="10"/>
      <c r="AU5" s="10"/>
      <c r="AV5" s="10"/>
      <c r="AW5" s="10"/>
      <c r="AX5" s="10"/>
    </row>
    <row r="6" spans="1:42" s="10" customFormat="1" ht="21">
      <c r="A6" s="38">
        <v>1</v>
      </c>
      <c r="B6" s="38">
        <v>1</v>
      </c>
      <c r="C6" s="61" t="s">
        <v>7</v>
      </c>
      <c r="D6" s="62">
        <v>1049730081</v>
      </c>
      <c r="E6" s="62">
        <v>2</v>
      </c>
      <c r="F6" s="62">
        <v>1</v>
      </c>
      <c r="G6" s="63">
        <v>1103703329871</v>
      </c>
      <c r="H6" s="62">
        <v>1</v>
      </c>
      <c r="I6" s="62">
        <v>99</v>
      </c>
      <c r="J6" s="11"/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0</v>
      </c>
      <c r="Q6" s="11">
        <v>0</v>
      </c>
      <c r="R6" s="11">
        <v>0</v>
      </c>
      <c r="S6" s="11">
        <v>0</v>
      </c>
      <c r="T6" s="11">
        <v>1</v>
      </c>
      <c r="U6" s="11">
        <v>1.5</v>
      </c>
      <c r="V6" s="11">
        <v>1</v>
      </c>
      <c r="W6" s="11">
        <v>0</v>
      </c>
      <c r="X6" s="11">
        <v>0</v>
      </c>
      <c r="Y6" s="11">
        <v>0</v>
      </c>
      <c r="Z6" s="11">
        <v>1</v>
      </c>
      <c r="AA6" s="11">
        <v>1</v>
      </c>
      <c r="AB6" s="11">
        <v>0</v>
      </c>
      <c r="AC6" s="11">
        <v>1</v>
      </c>
      <c r="AD6" s="11">
        <v>0</v>
      </c>
      <c r="AE6" s="11">
        <v>0.5</v>
      </c>
      <c r="AF6" s="11">
        <v>1</v>
      </c>
      <c r="AG6" s="11">
        <v>0</v>
      </c>
      <c r="AH6" s="11">
        <v>1.5</v>
      </c>
      <c r="AI6" s="11">
        <v>0</v>
      </c>
      <c r="AJ6" s="11">
        <v>0</v>
      </c>
      <c r="AK6" s="11">
        <v>0</v>
      </c>
      <c r="AL6" s="11">
        <v>0</v>
      </c>
      <c r="AM6" s="11">
        <v>0.5</v>
      </c>
      <c r="AN6" s="11">
        <v>1</v>
      </c>
      <c r="AO6" s="33">
        <f t="shared" si="0"/>
        <v>16</v>
      </c>
      <c r="AP6" s="33">
        <f>6*AO6/40</f>
        <v>2.4</v>
      </c>
    </row>
    <row r="7" spans="1:42" s="10" customFormat="1" ht="21">
      <c r="A7" s="39">
        <v>2</v>
      </c>
      <c r="B7" s="39">
        <v>2</v>
      </c>
      <c r="C7" s="64" t="s">
        <v>7</v>
      </c>
      <c r="D7" s="65">
        <v>1049730081</v>
      </c>
      <c r="E7" s="65">
        <v>2</v>
      </c>
      <c r="F7" s="65">
        <v>2</v>
      </c>
      <c r="G7" s="66">
        <v>1490501192527</v>
      </c>
      <c r="H7" s="65">
        <v>1</v>
      </c>
      <c r="I7" s="65">
        <v>99</v>
      </c>
      <c r="J7" s="5"/>
      <c r="K7" s="5">
        <v>0</v>
      </c>
      <c r="L7" s="5">
        <v>0.5</v>
      </c>
      <c r="M7" s="5">
        <v>1</v>
      </c>
      <c r="N7" s="5">
        <v>1</v>
      </c>
      <c r="O7" s="5">
        <v>1</v>
      </c>
      <c r="P7" s="5">
        <v>0</v>
      </c>
      <c r="Q7" s="5">
        <v>0</v>
      </c>
      <c r="R7" s="5">
        <v>1</v>
      </c>
      <c r="S7" s="5">
        <v>0</v>
      </c>
      <c r="T7" s="5">
        <v>0</v>
      </c>
      <c r="U7" s="5">
        <v>1</v>
      </c>
      <c r="V7" s="5">
        <v>1</v>
      </c>
      <c r="W7" s="5">
        <v>0</v>
      </c>
      <c r="X7" s="5">
        <v>2</v>
      </c>
      <c r="Y7" s="5">
        <v>0</v>
      </c>
      <c r="Z7" s="5">
        <v>0</v>
      </c>
      <c r="AA7" s="5">
        <v>1.5</v>
      </c>
      <c r="AB7" s="5">
        <v>1</v>
      </c>
      <c r="AC7" s="5">
        <v>1.5</v>
      </c>
      <c r="AD7" s="5">
        <v>0</v>
      </c>
      <c r="AE7" s="5">
        <v>0</v>
      </c>
      <c r="AF7" s="5">
        <v>1</v>
      </c>
      <c r="AG7" s="5">
        <v>0</v>
      </c>
      <c r="AH7" s="5">
        <v>1</v>
      </c>
      <c r="AI7" s="5">
        <v>0</v>
      </c>
      <c r="AJ7" s="5">
        <v>0.5</v>
      </c>
      <c r="AK7" s="5">
        <v>0</v>
      </c>
      <c r="AL7" s="5">
        <v>1</v>
      </c>
      <c r="AM7" s="5">
        <v>0</v>
      </c>
      <c r="AN7" s="5">
        <v>1</v>
      </c>
      <c r="AO7" s="34">
        <f t="shared" si="0"/>
        <v>17</v>
      </c>
      <c r="AP7" s="34">
        <f aca="true" t="shared" si="1" ref="AP7:AP17">6*AO7/40</f>
        <v>2.55</v>
      </c>
    </row>
    <row r="8" spans="1:42" s="10" customFormat="1" ht="21">
      <c r="A8" s="38">
        <v>3</v>
      </c>
      <c r="B8" s="38">
        <v>3</v>
      </c>
      <c r="C8" s="64" t="s">
        <v>7</v>
      </c>
      <c r="D8" s="65">
        <v>1049730081</v>
      </c>
      <c r="E8" s="65">
        <v>2</v>
      </c>
      <c r="F8" s="65">
        <v>3</v>
      </c>
      <c r="G8" s="66">
        <v>1490501193892</v>
      </c>
      <c r="H8" s="65">
        <v>1</v>
      </c>
      <c r="I8" s="65">
        <v>99</v>
      </c>
      <c r="J8" s="5"/>
      <c r="K8" s="5">
        <v>0</v>
      </c>
      <c r="L8" s="5">
        <v>2</v>
      </c>
      <c r="M8" s="5">
        <v>0</v>
      </c>
      <c r="N8" s="5">
        <v>0</v>
      </c>
      <c r="O8" s="5">
        <v>1.5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1.5</v>
      </c>
      <c r="V8" s="5">
        <v>0</v>
      </c>
      <c r="W8" s="5">
        <v>0</v>
      </c>
      <c r="X8" s="5">
        <v>0</v>
      </c>
      <c r="Y8" s="5">
        <v>1</v>
      </c>
      <c r="Z8" s="5">
        <v>0</v>
      </c>
      <c r="AA8" s="5">
        <v>2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1</v>
      </c>
      <c r="AI8" s="5">
        <v>0</v>
      </c>
      <c r="AJ8" s="5">
        <v>1</v>
      </c>
      <c r="AK8" s="5">
        <v>0</v>
      </c>
      <c r="AL8" s="5">
        <v>0</v>
      </c>
      <c r="AM8" s="5">
        <v>0</v>
      </c>
      <c r="AN8" s="5">
        <v>0</v>
      </c>
      <c r="AO8" s="34">
        <f t="shared" si="0"/>
        <v>10</v>
      </c>
      <c r="AP8" s="34">
        <f t="shared" si="1"/>
        <v>1.5</v>
      </c>
    </row>
    <row r="9" spans="1:42" s="10" customFormat="1" ht="21">
      <c r="A9" s="39">
        <v>4</v>
      </c>
      <c r="B9" s="39">
        <v>4</v>
      </c>
      <c r="C9" s="64" t="s">
        <v>7</v>
      </c>
      <c r="D9" s="65">
        <v>1049730081</v>
      </c>
      <c r="E9" s="65">
        <v>2</v>
      </c>
      <c r="F9" s="65">
        <v>4</v>
      </c>
      <c r="G9" s="66">
        <v>1490501196263</v>
      </c>
      <c r="H9" s="65">
        <v>1</v>
      </c>
      <c r="I9" s="65">
        <v>99</v>
      </c>
      <c r="J9" s="5"/>
      <c r="K9" s="5">
        <v>0</v>
      </c>
      <c r="L9" s="5">
        <v>0</v>
      </c>
      <c r="M9" s="5">
        <v>1</v>
      </c>
      <c r="N9" s="5">
        <v>1</v>
      </c>
      <c r="O9" s="5">
        <v>1</v>
      </c>
      <c r="P9" s="5">
        <v>0</v>
      </c>
      <c r="Q9" s="5">
        <v>0</v>
      </c>
      <c r="R9" s="5">
        <v>1</v>
      </c>
      <c r="S9" s="5">
        <v>0</v>
      </c>
      <c r="T9" s="5">
        <v>1</v>
      </c>
      <c r="U9" s="5">
        <v>0</v>
      </c>
      <c r="V9" s="5">
        <v>1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0.5</v>
      </c>
      <c r="AD9" s="5">
        <v>0</v>
      </c>
      <c r="AE9" s="5">
        <v>0</v>
      </c>
      <c r="AF9" s="5">
        <v>1</v>
      </c>
      <c r="AG9" s="5">
        <v>0</v>
      </c>
      <c r="AH9" s="5">
        <v>1</v>
      </c>
      <c r="AI9" s="5">
        <v>1</v>
      </c>
      <c r="AJ9" s="5">
        <v>0.5</v>
      </c>
      <c r="AK9" s="5">
        <v>0</v>
      </c>
      <c r="AL9" s="5">
        <v>0</v>
      </c>
      <c r="AM9" s="5">
        <v>0</v>
      </c>
      <c r="AN9" s="5">
        <v>0</v>
      </c>
      <c r="AO9" s="34">
        <f t="shared" si="0"/>
        <v>10</v>
      </c>
      <c r="AP9" s="34">
        <f t="shared" si="1"/>
        <v>1.5</v>
      </c>
    </row>
    <row r="10" spans="1:42" s="10" customFormat="1" ht="21">
      <c r="A10" s="38">
        <v>5</v>
      </c>
      <c r="B10" s="38">
        <v>5</v>
      </c>
      <c r="C10" s="64" t="s">
        <v>7</v>
      </c>
      <c r="D10" s="65">
        <v>1049730081</v>
      </c>
      <c r="E10" s="65">
        <v>2</v>
      </c>
      <c r="F10" s="65">
        <v>5</v>
      </c>
      <c r="G10" s="66">
        <v>1499900344981</v>
      </c>
      <c r="H10" s="65">
        <v>1</v>
      </c>
      <c r="I10" s="65">
        <v>99</v>
      </c>
      <c r="J10" s="5"/>
      <c r="K10" s="5">
        <v>1</v>
      </c>
      <c r="L10" s="5">
        <v>0.5</v>
      </c>
      <c r="M10" s="5">
        <v>1</v>
      </c>
      <c r="N10" s="5">
        <v>0</v>
      </c>
      <c r="O10" s="5">
        <v>1.5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2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1.5</v>
      </c>
      <c r="AD10" s="5">
        <v>0</v>
      </c>
      <c r="AE10" s="5">
        <v>0</v>
      </c>
      <c r="AF10" s="5">
        <v>0</v>
      </c>
      <c r="AG10" s="5">
        <v>0</v>
      </c>
      <c r="AH10" s="5">
        <v>1.5</v>
      </c>
      <c r="AI10" s="5">
        <v>0</v>
      </c>
      <c r="AJ10" s="5">
        <v>1.5</v>
      </c>
      <c r="AK10" s="5">
        <v>1</v>
      </c>
      <c r="AL10" s="5">
        <v>0</v>
      </c>
      <c r="AM10" s="5">
        <v>0</v>
      </c>
      <c r="AN10" s="5">
        <v>1</v>
      </c>
      <c r="AO10" s="34">
        <f t="shared" si="0"/>
        <v>12.5</v>
      </c>
      <c r="AP10" s="34">
        <f t="shared" si="1"/>
        <v>1.875</v>
      </c>
    </row>
    <row r="11" spans="1:42" s="10" customFormat="1" ht="21">
      <c r="A11" s="39">
        <v>6</v>
      </c>
      <c r="B11" s="39">
        <v>6</v>
      </c>
      <c r="C11" s="64" t="s">
        <v>7</v>
      </c>
      <c r="D11" s="65">
        <v>1049730081</v>
      </c>
      <c r="E11" s="65">
        <v>2</v>
      </c>
      <c r="F11" s="65">
        <v>6</v>
      </c>
      <c r="G11" s="66">
        <v>1490501192969</v>
      </c>
      <c r="H11" s="65">
        <v>1</v>
      </c>
      <c r="I11" s="65">
        <v>99</v>
      </c>
      <c r="J11" s="5"/>
      <c r="K11" s="5">
        <v>0</v>
      </c>
      <c r="L11" s="5">
        <v>1</v>
      </c>
      <c r="M11" s="5">
        <v>1</v>
      </c>
      <c r="N11" s="5">
        <v>0</v>
      </c>
      <c r="O11" s="5">
        <v>1.5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1</v>
      </c>
      <c r="V11" s="5">
        <v>0</v>
      </c>
      <c r="W11" s="5">
        <v>0</v>
      </c>
      <c r="X11" s="5">
        <v>2</v>
      </c>
      <c r="Y11" s="5">
        <v>1</v>
      </c>
      <c r="Z11" s="5">
        <v>0</v>
      </c>
      <c r="AA11" s="5">
        <v>0.5</v>
      </c>
      <c r="AB11" s="5">
        <v>0</v>
      </c>
      <c r="AC11" s="5">
        <v>1.5</v>
      </c>
      <c r="AD11" s="5">
        <v>0</v>
      </c>
      <c r="AE11" s="5">
        <v>0</v>
      </c>
      <c r="AF11" s="5">
        <v>1</v>
      </c>
      <c r="AG11" s="5">
        <v>0</v>
      </c>
      <c r="AH11" s="5">
        <v>1</v>
      </c>
      <c r="AI11" s="5">
        <v>0</v>
      </c>
      <c r="AJ11" s="5">
        <v>1</v>
      </c>
      <c r="AK11" s="5">
        <v>1</v>
      </c>
      <c r="AL11" s="5">
        <v>0</v>
      </c>
      <c r="AM11" s="5">
        <v>0</v>
      </c>
      <c r="AN11" s="5">
        <v>1</v>
      </c>
      <c r="AO11" s="34">
        <f t="shared" si="0"/>
        <v>15.5</v>
      </c>
      <c r="AP11" s="34">
        <f t="shared" si="1"/>
        <v>2.325</v>
      </c>
    </row>
    <row r="12" spans="1:42" s="10" customFormat="1" ht="21">
      <c r="A12" s="38">
        <v>7</v>
      </c>
      <c r="B12" s="38">
        <v>7</v>
      </c>
      <c r="C12" s="64" t="s">
        <v>7</v>
      </c>
      <c r="D12" s="65">
        <v>1049730081</v>
      </c>
      <c r="E12" s="65">
        <v>2</v>
      </c>
      <c r="F12" s="65">
        <v>7</v>
      </c>
      <c r="G12" s="66">
        <v>1100703191206</v>
      </c>
      <c r="H12" s="65">
        <v>1</v>
      </c>
      <c r="I12" s="65">
        <v>99</v>
      </c>
      <c r="J12" s="5"/>
      <c r="K12" s="5">
        <v>1</v>
      </c>
      <c r="L12" s="5">
        <v>0</v>
      </c>
      <c r="M12" s="5">
        <v>1</v>
      </c>
      <c r="N12" s="5">
        <v>0</v>
      </c>
      <c r="O12" s="5">
        <v>1.5</v>
      </c>
      <c r="P12" s="5">
        <v>1</v>
      </c>
      <c r="Q12" s="5">
        <v>1</v>
      </c>
      <c r="R12" s="5">
        <v>0</v>
      </c>
      <c r="S12" s="5">
        <v>1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1.5</v>
      </c>
      <c r="AB12" s="5">
        <v>1</v>
      </c>
      <c r="AC12" s="5">
        <v>1</v>
      </c>
      <c r="AD12" s="5">
        <v>1</v>
      </c>
      <c r="AE12" s="5">
        <v>0</v>
      </c>
      <c r="AF12" s="5">
        <v>0</v>
      </c>
      <c r="AG12" s="5">
        <v>0</v>
      </c>
      <c r="AH12" s="5">
        <v>1</v>
      </c>
      <c r="AI12" s="5">
        <v>0</v>
      </c>
      <c r="AJ12" s="5">
        <v>1</v>
      </c>
      <c r="AK12" s="5">
        <v>1</v>
      </c>
      <c r="AL12" s="5">
        <v>0</v>
      </c>
      <c r="AM12" s="5">
        <v>0</v>
      </c>
      <c r="AN12" s="5">
        <v>0</v>
      </c>
      <c r="AO12" s="34">
        <f t="shared" si="0"/>
        <v>15</v>
      </c>
      <c r="AP12" s="34">
        <f t="shared" si="1"/>
        <v>2.25</v>
      </c>
    </row>
    <row r="13" spans="1:42" s="10" customFormat="1" ht="21">
      <c r="A13" s="39">
        <v>8</v>
      </c>
      <c r="B13" s="39">
        <v>8</v>
      </c>
      <c r="C13" s="64" t="s">
        <v>7</v>
      </c>
      <c r="D13" s="65">
        <v>1049730081</v>
      </c>
      <c r="E13" s="65">
        <v>2</v>
      </c>
      <c r="F13" s="65">
        <v>8</v>
      </c>
      <c r="G13" s="66">
        <v>1490501192691</v>
      </c>
      <c r="H13" s="65">
        <v>1</v>
      </c>
      <c r="I13" s="65">
        <v>99</v>
      </c>
      <c r="J13" s="5"/>
      <c r="K13" s="5">
        <v>0</v>
      </c>
      <c r="L13" s="5">
        <v>0.5</v>
      </c>
      <c r="M13" s="5">
        <v>1</v>
      </c>
      <c r="N13" s="5">
        <v>0</v>
      </c>
      <c r="O13" s="5">
        <v>1.5</v>
      </c>
      <c r="P13" s="5">
        <v>1</v>
      </c>
      <c r="Q13" s="5">
        <v>1</v>
      </c>
      <c r="R13" s="5">
        <v>0</v>
      </c>
      <c r="S13" s="5">
        <v>1</v>
      </c>
      <c r="T13" s="5">
        <v>0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1.5</v>
      </c>
      <c r="AB13" s="5">
        <v>1</v>
      </c>
      <c r="AC13" s="5">
        <v>1</v>
      </c>
      <c r="AD13" s="5">
        <v>1</v>
      </c>
      <c r="AE13" s="5">
        <v>0</v>
      </c>
      <c r="AF13" s="5">
        <v>1</v>
      </c>
      <c r="AG13" s="5">
        <v>0</v>
      </c>
      <c r="AH13" s="5">
        <v>0.5</v>
      </c>
      <c r="AI13" s="5">
        <v>0</v>
      </c>
      <c r="AJ13" s="5">
        <v>0.5</v>
      </c>
      <c r="AK13" s="5">
        <v>0</v>
      </c>
      <c r="AL13" s="5">
        <v>0</v>
      </c>
      <c r="AM13" s="5">
        <v>0</v>
      </c>
      <c r="AN13" s="5">
        <v>0</v>
      </c>
      <c r="AO13" s="34">
        <f t="shared" si="0"/>
        <v>13.5</v>
      </c>
      <c r="AP13" s="34">
        <f t="shared" si="1"/>
        <v>2.025</v>
      </c>
    </row>
    <row r="14" spans="1:42" s="10" customFormat="1" ht="21">
      <c r="A14" s="38">
        <v>9</v>
      </c>
      <c r="B14" s="38">
        <v>9</v>
      </c>
      <c r="C14" s="64" t="s">
        <v>7</v>
      </c>
      <c r="D14" s="65">
        <v>1049730081</v>
      </c>
      <c r="E14" s="65">
        <v>2</v>
      </c>
      <c r="F14" s="65">
        <v>9</v>
      </c>
      <c r="G14" s="66">
        <v>1499900343080</v>
      </c>
      <c r="H14" s="65">
        <v>1</v>
      </c>
      <c r="I14" s="65">
        <v>99</v>
      </c>
      <c r="J14" s="5"/>
      <c r="K14" s="5">
        <v>0</v>
      </c>
      <c r="L14" s="5">
        <v>2</v>
      </c>
      <c r="M14" s="5">
        <v>1</v>
      </c>
      <c r="N14" s="5">
        <v>0</v>
      </c>
      <c r="O14" s="5">
        <v>1.5</v>
      </c>
      <c r="P14" s="5">
        <v>1</v>
      </c>
      <c r="Q14" s="5">
        <v>0</v>
      </c>
      <c r="R14" s="5">
        <v>0</v>
      </c>
      <c r="S14" s="5">
        <v>1</v>
      </c>
      <c r="T14" s="5">
        <v>1</v>
      </c>
      <c r="U14" s="5">
        <v>2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1.5</v>
      </c>
      <c r="AB14" s="5">
        <v>1</v>
      </c>
      <c r="AC14" s="5">
        <v>1</v>
      </c>
      <c r="AD14" s="5">
        <v>0</v>
      </c>
      <c r="AE14" s="5">
        <v>0</v>
      </c>
      <c r="AF14" s="5">
        <v>0</v>
      </c>
      <c r="AG14" s="5">
        <v>0</v>
      </c>
      <c r="AH14" s="5">
        <v>0.5</v>
      </c>
      <c r="AI14" s="5">
        <v>0</v>
      </c>
      <c r="AJ14" s="5">
        <v>1</v>
      </c>
      <c r="AK14" s="5">
        <v>1</v>
      </c>
      <c r="AL14" s="5">
        <v>0</v>
      </c>
      <c r="AM14" s="5">
        <v>0.5</v>
      </c>
      <c r="AN14" s="5">
        <v>2</v>
      </c>
      <c r="AO14" s="34">
        <f t="shared" si="0"/>
        <v>18</v>
      </c>
      <c r="AP14" s="34">
        <f t="shared" si="1"/>
        <v>2.7</v>
      </c>
    </row>
    <row r="15" spans="1:42" s="10" customFormat="1" ht="21">
      <c r="A15" s="39">
        <v>10</v>
      </c>
      <c r="B15" s="39">
        <v>10</v>
      </c>
      <c r="C15" s="64" t="s">
        <v>7</v>
      </c>
      <c r="D15" s="65">
        <v>1049730081</v>
      </c>
      <c r="E15" s="65">
        <v>2</v>
      </c>
      <c r="F15" s="65">
        <v>10</v>
      </c>
      <c r="G15" s="66">
        <v>1499900354669</v>
      </c>
      <c r="H15" s="65">
        <v>2</v>
      </c>
      <c r="I15" s="65">
        <v>99</v>
      </c>
      <c r="J15" s="5"/>
      <c r="K15" s="5">
        <v>0</v>
      </c>
      <c r="L15" s="5">
        <v>0.5</v>
      </c>
      <c r="M15" s="5">
        <v>0</v>
      </c>
      <c r="N15" s="5">
        <v>0</v>
      </c>
      <c r="O15" s="5">
        <v>1</v>
      </c>
      <c r="P15" s="5">
        <v>1</v>
      </c>
      <c r="Q15" s="5">
        <v>1</v>
      </c>
      <c r="R15" s="5">
        <v>0</v>
      </c>
      <c r="S15" s="5">
        <v>0</v>
      </c>
      <c r="T15" s="5">
        <v>0</v>
      </c>
      <c r="U15" s="5">
        <v>0.5</v>
      </c>
      <c r="V15" s="5">
        <v>1</v>
      </c>
      <c r="W15" s="5">
        <v>0</v>
      </c>
      <c r="X15" s="5">
        <v>0</v>
      </c>
      <c r="Y15" s="5">
        <v>1</v>
      </c>
      <c r="Z15" s="5">
        <v>0</v>
      </c>
      <c r="AA15" s="5">
        <v>0.5</v>
      </c>
      <c r="AB15" s="5">
        <v>1</v>
      </c>
      <c r="AC15" s="5">
        <v>2</v>
      </c>
      <c r="AD15" s="5">
        <v>1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1.5</v>
      </c>
      <c r="AK15" s="5">
        <v>0</v>
      </c>
      <c r="AL15" s="5">
        <v>0</v>
      </c>
      <c r="AM15" s="5">
        <v>0</v>
      </c>
      <c r="AN15" s="5">
        <v>0</v>
      </c>
      <c r="AO15" s="34">
        <f t="shared" si="0"/>
        <v>12</v>
      </c>
      <c r="AP15" s="34">
        <f t="shared" si="1"/>
        <v>1.8</v>
      </c>
    </row>
    <row r="16" spans="1:42" s="10" customFormat="1" ht="21">
      <c r="A16" s="38">
        <v>11</v>
      </c>
      <c r="B16" s="38">
        <v>11</v>
      </c>
      <c r="C16" s="64" t="s">
        <v>7</v>
      </c>
      <c r="D16" s="65">
        <v>1049730081</v>
      </c>
      <c r="E16" s="65">
        <v>2</v>
      </c>
      <c r="F16" s="65">
        <v>11</v>
      </c>
      <c r="G16" s="66">
        <v>1490501192586</v>
      </c>
      <c r="H16" s="65">
        <v>2</v>
      </c>
      <c r="I16" s="65">
        <v>99</v>
      </c>
      <c r="J16" s="5"/>
      <c r="K16" s="5">
        <v>0</v>
      </c>
      <c r="L16" s="5">
        <v>2</v>
      </c>
      <c r="M16" s="5">
        <v>0</v>
      </c>
      <c r="N16" s="5">
        <v>1</v>
      </c>
      <c r="O16" s="5">
        <v>1.5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1.5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2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1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34">
        <f t="shared" si="0"/>
        <v>11</v>
      </c>
      <c r="AP16" s="34">
        <f t="shared" si="1"/>
        <v>1.65</v>
      </c>
    </row>
    <row r="17" spans="1:42" s="10" customFormat="1" ht="21">
      <c r="A17" s="39">
        <v>12</v>
      </c>
      <c r="B17" s="69">
        <v>12</v>
      </c>
      <c r="C17" s="64" t="s">
        <v>7</v>
      </c>
      <c r="D17" s="65">
        <v>1049730081</v>
      </c>
      <c r="E17" s="65">
        <v>2</v>
      </c>
      <c r="F17" s="65">
        <v>12</v>
      </c>
      <c r="G17" s="66">
        <v>1490501194155</v>
      </c>
      <c r="H17" s="65">
        <v>2</v>
      </c>
      <c r="I17" s="65">
        <v>99</v>
      </c>
      <c r="J17" s="5"/>
      <c r="K17" s="5">
        <v>0</v>
      </c>
      <c r="L17" s="5">
        <v>1</v>
      </c>
      <c r="M17" s="5">
        <v>0</v>
      </c>
      <c r="N17" s="5">
        <v>0</v>
      </c>
      <c r="O17" s="5">
        <v>1</v>
      </c>
      <c r="P17" s="5">
        <v>0</v>
      </c>
      <c r="Q17" s="5">
        <v>1</v>
      </c>
      <c r="R17" s="5">
        <v>1</v>
      </c>
      <c r="S17" s="5">
        <v>0</v>
      </c>
      <c r="T17" s="5">
        <v>1</v>
      </c>
      <c r="U17" s="5">
        <v>1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1</v>
      </c>
      <c r="AB17" s="5">
        <v>0</v>
      </c>
      <c r="AC17" s="5">
        <v>0.5</v>
      </c>
      <c r="AD17" s="5">
        <v>0</v>
      </c>
      <c r="AE17" s="5">
        <v>0</v>
      </c>
      <c r="AF17" s="5">
        <v>0</v>
      </c>
      <c r="AG17" s="5">
        <v>0</v>
      </c>
      <c r="AH17" s="5">
        <v>0.5</v>
      </c>
      <c r="AI17" s="5">
        <v>0</v>
      </c>
      <c r="AJ17" s="5">
        <v>0.5</v>
      </c>
      <c r="AK17" s="5">
        <v>1</v>
      </c>
      <c r="AL17" s="5">
        <v>0</v>
      </c>
      <c r="AM17" s="5">
        <v>0</v>
      </c>
      <c r="AN17" s="5">
        <v>0</v>
      </c>
      <c r="AO17" s="34">
        <f t="shared" si="0"/>
        <v>10.5</v>
      </c>
      <c r="AP17" s="34">
        <f t="shared" si="1"/>
        <v>1.575</v>
      </c>
    </row>
    <row r="18" spans="41:42" ht="14.25">
      <c r="AO18" s="132">
        <f>AVERAGE(AO6:AO17)</f>
        <v>13.416666666666666</v>
      </c>
      <c r="AP18" s="144" t="s">
        <v>28</v>
      </c>
    </row>
    <row r="19" spans="41:42" ht="14.25">
      <c r="AO19" s="133">
        <f>STDEV(AO6:AO17)</f>
        <v>2.8270875901577988</v>
      </c>
      <c r="AP19" s="145" t="s">
        <v>29</v>
      </c>
    </row>
  </sheetData>
  <sheetProtection/>
  <mergeCells count="14">
    <mergeCell ref="G3:G5"/>
    <mergeCell ref="H3:H5"/>
    <mergeCell ref="I3:I5"/>
    <mergeCell ref="J3:AN3"/>
    <mergeCell ref="AO3:AO4"/>
    <mergeCell ref="AP3:AP4"/>
    <mergeCell ref="C1:AP1"/>
    <mergeCell ref="C2:AP2"/>
    <mergeCell ref="B3:B5"/>
    <mergeCell ref="A3:A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X19"/>
  <sheetViews>
    <sheetView zoomScale="77" zoomScaleNormal="77" zoomScalePageLayoutView="0" workbookViewId="0" topLeftCell="K1">
      <selection activeCell="AM30" sqref="AM30"/>
    </sheetView>
  </sheetViews>
  <sheetFormatPr defaultColWidth="8.57421875" defaultRowHeight="15"/>
  <cols>
    <col min="1" max="1" width="4.8515625" style="2" customWidth="1"/>
    <col min="2" max="2" width="5.8515625" style="37" customWidth="1"/>
    <col min="3" max="3" width="18.28125" style="2" customWidth="1"/>
    <col min="4" max="4" width="12.00390625" style="2" customWidth="1"/>
    <col min="5" max="5" width="7.421875" style="2" customWidth="1"/>
    <col min="6" max="6" width="5.28125" style="2" customWidth="1"/>
    <col min="7" max="7" width="22.140625" style="2" customWidth="1"/>
    <col min="8" max="8" width="5.140625" style="2" customWidth="1"/>
    <col min="9" max="9" width="10.421875" style="2" customWidth="1"/>
    <col min="10" max="10" width="5.00390625" style="2" customWidth="1"/>
    <col min="11" max="39" width="4.140625" style="2" customWidth="1"/>
    <col min="40" max="40" width="4.57421875" style="2" customWidth="1"/>
    <col min="41" max="41" width="6.421875" style="2" customWidth="1"/>
    <col min="42" max="42" width="14.00390625" style="15" customWidth="1"/>
    <col min="43" max="50" width="8.57421875" style="15" customWidth="1"/>
    <col min="51" max="16384" width="8.57421875" style="2" customWidth="1"/>
  </cols>
  <sheetData>
    <row r="1" spans="3:42" ht="23.25">
      <c r="C1" s="106" t="s">
        <v>26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</row>
    <row r="2" spans="3:42" ht="22.5" customHeight="1">
      <c r="C2" s="107" t="s">
        <v>27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</row>
    <row r="3" spans="1:42" ht="21">
      <c r="A3" s="98" t="s">
        <v>24</v>
      </c>
      <c r="B3" s="98" t="s">
        <v>25</v>
      </c>
      <c r="C3" s="81" t="s">
        <v>9</v>
      </c>
      <c r="D3" s="87" t="s">
        <v>0</v>
      </c>
      <c r="E3" s="84" t="s">
        <v>10</v>
      </c>
      <c r="F3" s="87" t="s">
        <v>1</v>
      </c>
      <c r="G3" s="96" t="s">
        <v>2</v>
      </c>
      <c r="H3" s="87" t="s">
        <v>3</v>
      </c>
      <c r="I3" s="96" t="s">
        <v>4</v>
      </c>
      <c r="J3" s="79" t="s">
        <v>19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 t="s">
        <v>11</v>
      </c>
      <c r="AP3" s="93" t="s">
        <v>14</v>
      </c>
    </row>
    <row r="4" spans="1:42" ht="21">
      <c r="A4" s="99"/>
      <c r="B4" s="99"/>
      <c r="C4" s="101"/>
      <c r="D4" s="87"/>
      <c r="E4" s="85"/>
      <c r="F4" s="87"/>
      <c r="G4" s="96"/>
      <c r="H4" s="87"/>
      <c r="I4" s="96"/>
      <c r="J4" s="36" t="s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  <c r="V4" s="4">
        <v>12</v>
      </c>
      <c r="W4" s="4">
        <v>13</v>
      </c>
      <c r="X4" s="4">
        <v>14</v>
      </c>
      <c r="Y4" s="4">
        <v>15</v>
      </c>
      <c r="Z4" s="4">
        <v>16</v>
      </c>
      <c r="AA4" s="4">
        <v>17</v>
      </c>
      <c r="AB4" s="4">
        <v>18</v>
      </c>
      <c r="AC4" s="4">
        <v>19</v>
      </c>
      <c r="AD4" s="4">
        <v>20</v>
      </c>
      <c r="AE4" s="4">
        <v>21</v>
      </c>
      <c r="AF4" s="4">
        <v>22</v>
      </c>
      <c r="AG4" s="4">
        <v>23</v>
      </c>
      <c r="AH4" s="4">
        <v>24</v>
      </c>
      <c r="AI4" s="4">
        <v>25</v>
      </c>
      <c r="AJ4" s="4">
        <v>26</v>
      </c>
      <c r="AK4" s="4">
        <v>27</v>
      </c>
      <c r="AL4" s="4">
        <v>28</v>
      </c>
      <c r="AM4" s="4">
        <v>29</v>
      </c>
      <c r="AN4" s="4">
        <v>30</v>
      </c>
      <c r="AO4" s="82"/>
      <c r="AP4" s="94"/>
    </row>
    <row r="5" spans="1:50" s="8" customFormat="1" ht="21">
      <c r="A5" s="100"/>
      <c r="B5" s="100"/>
      <c r="C5" s="101"/>
      <c r="D5" s="102"/>
      <c r="E5" s="85"/>
      <c r="F5" s="102"/>
      <c r="G5" s="103"/>
      <c r="H5" s="102"/>
      <c r="I5" s="103"/>
      <c r="J5" s="14" t="s">
        <v>8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16">
        <v>2</v>
      </c>
      <c r="AK5" s="16">
        <v>2</v>
      </c>
      <c r="AL5" s="17">
        <v>1</v>
      </c>
      <c r="AM5" s="17">
        <v>1</v>
      </c>
      <c r="AN5" s="19">
        <v>4</v>
      </c>
      <c r="AO5" s="59">
        <f aca="true" t="shared" si="0" ref="AO5:AO17">SUM(K5:AN5)</f>
        <v>35</v>
      </c>
      <c r="AP5" s="60" t="s">
        <v>15</v>
      </c>
      <c r="AQ5" s="10"/>
      <c r="AR5" s="10"/>
      <c r="AS5" s="10"/>
      <c r="AT5" s="10"/>
      <c r="AU5" s="10"/>
      <c r="AV5" s="10"/>
      <c r="AW5" s="10"/>
      <c r="AX5" s="10"/>
    </row>
    <row r="6" spans="1:42" s="10" customFormat="1" ht="21">
      <c r="A6" s="38">
        <v>1</v>
      </c>
      <c r="B6" s="38">
        <v>1</v>
      </c>
      <c r="C6" s="61" t="s">
        <v>7</v>
      </c>
      <c r="D6" s="62">
        <v>1049730081</v>
      </c>
      <c r="E6" s="62">
        <v>2</v>
      </c>
      <c r="F6" s="62">
        <v>1</v>
      </c>
      <c r="G6" s="63">
        <v>1103703329871</v>
      </c>
      <c r="H6" s="62">
        <v>1</v>
      </c>
      <c r="I6" s="62">
        <v>99</v>
      </c>
      <c r="J6" s="11"/>
      <c r="K6" s="11">
        <v>1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1</v>
      </c>
      <c r="U6" s="11">
        <v>0</v>
      </c>
      <c r="V6" s="11">
        <v>0</v>
      </c>
      <c r="W6" s="11">
        <v>0</v>
      </c>
      <c r="X6" s="11">
        <v>0</v>
      </c>
      <c r="Y6" s="11">
        <v>1</v>
      </c>
      <c r="Z6" s="11">
        <v>0</v>
      </c>
      <c r="AA6" s="11">
        <v>1</v>
      </c>
      <c r="AB6" s="11">
        <v>0</v>
      </c>
      <c r="AC6" s="11">
        <v>0</v>
      </c>
      <c r="AD6" s="11">
        <v>0</v>
      </c>
      <c r="AE6" s="11">
        <v>1</v>
      </c>
      <c r="AF6" s="11">
        <v>1</v>
      </c>
      <c r="AG6" s="11">
        <v>0</v>
      </c>
      <c r="AH6" s="11">
        <v>0</v>
      </c>
      <c r="AI6" s="11">
        <v>0</v>
      </c>
      <c r="AJ6" s="11">
        <v>0.5</v>
      </c>
      <c r="AK6" s="11">
        <v>1</v>
      </c>
      <c r="AL6" s="11">
        <v>1</v>
      </c>
      <c r="AM6" s="11">
        <v>0.5</v>
      </c>
      <c r="AN6" s="11">
        <v>0</v>
      </c>
      <c r="AO6" s="33">
        <f t="shared" si="0"/>
        <v>9</v>
      </c>
      <c r="AP6" s="33">
        <f>6*AO6/35</f>
        <v>1.542857142857143</v>
      </c>
    </row>
    <row r="7" spans="1:42" s="10" customFormat="1" ht="21">
      <c r="A7" s="39">
        <v>2</v>
      </c>
      <c r="B7" s="39">
        <v>2</v>
      </c>
      <c r="C7" s="64" t="s">
        <v>7</v>
      </c>
      <c r="D7" s="65">
        <v>1049730081</v>
      </c>
      <c r="E7" s="65">
        <v>2</v>
      </c>
      <c r="F7" s="65">
        <v>2</v>
      </c>
      <c r="G7" s="66">
        <v>1490501192527</v>
      </c>
      <c r="H7" s="65">
        <v>1</v>
      </c>
      <c r="I7" s="65">
        <v>99</v>
      </c>
      <c r="J7" s="5"/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</v>
      </c>
      <c r="Z7" s="5">
        <v>0</v>
      </c>
      <c r="AA7" s="5">
        <v>0</v>
      </c>
      <c r="AB7" s="5">
        <v>1</v>
      </c>
      <c r="AC7" s="5">
        <v>1</v>
      </c>
      <c r="AD7" s="5">
        <v>0</v>
      </c>
      <c r="AE7" s="5">
        <v>1</v>
      </c>
      <c r="AF7" s="5">
        <v>1</v>
      </c>
      <c r="AG7" s="5">
        <v>0</v>
      </c>
      <c r="AH7" s="5">
        <v>0</v>
      </c>
      <c r="AI7" s="5">
        <v>1</v>
      </c>
      <c r="AJ7" s="5">
        <v>1</v>
      </c>
      <c r="AK7" s="5">
        <v>0.5</v>
      </c>
      <c r="AL7" s="5">
        <v>1</v>
      </c>
      <c r="AM7" s="5">
        <v>1</v>
      </c>
      <c r="AN7" s="5">
        <v>0</v>
      </c>
      <c r="AO7" s="34">
        <f t="shared" si="0"/>
        <v>11.5</v>
      </c>
      <c r="AP7" s="34">
        <f aca="true" t="shared" si="1" ref="AP7:AP17">6*AO7/35</f>
        <v>1.9714285714285715</v>
      </c>
    </row>
    <row r="8" spans="1:42" s="10" customFormat="1" ht="21">
      <c r="A8" s="38">
        <v>3</v>
      </c>
      <c r="B8" s="38">
        <v>3</v>
      </c>
      <c r="C8" s="64" t="s">
        <v>7</v>
      </c>
      <c r="D8" s="65">
        <v>1049730081</v>
      </c>
      <c r="E8" s="65">
        <v>2</v>
      </c>
      <c r="F8" s="65">
        <v>3</v>
      </c>
      <c r="G8" s="66">
        <v>1490501193892</v>
      </c>
      <c r="H8" s="65">
        <v>1</v>
      </c>
      <c r="I8" s="65">
        <v>99</v>
      </c>
      <c r="J8" s="5"/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1</v>
      </c>
      <c r="X8" s="5">
        <v>1</v>
      </c>
      <c r="Y8" s="5">
        <v>0</v>
      </c>
      <c r="Z8" s="5">
        <v>1</v>
      </c>
      <c r="AA8" s="5">
        <v>0</v>
      </c>
      <c r="AB8" s="5">
        <v>0</v>
      </c>
      <c r="AC8" s="5">
        <v>0</v>
      </c>
      <c r="AD8" s="5">
        <v>1</v>
      </c>
      <c r="AE8" s="5">
        <v>1</v>
      </c>
      <c r="AF8" s="5">
        <v>0</v>
      </c>
      <c r="AG8" s="5">
        <v>1</v>
      </c>
      <c r="AH8" s="5">
        <v>0</v>
      </c>
      <c r="AI8" s="5">
        <v>0</v>
      </c>
      <c r="AJ8" s="5">
        <v>0.5</v>
      </c>
      <c r="AK8" s="5">
        <v>1</v>
      </c>
      <c r="AL8" s="5">
        <v>1</v>
      </c>
      <c r="AM8" s="5">
        <v>0</v>
      </c>
      <c r="AN8" s="5">
        <v>0</v>
      </c>
      <c r="AO8" s="34">
        <f t="shared" si="0"/>
        <v>10.5</v>
      </c>
      <c r="AP8" s="34">
        <f t="shared" si="1"/>
        <v>1.8</v>
      </c>
    </row>
    <row r="9" spans="1:42" s="10" customFormat="1" ht="21">
      <c r="A9" s="39">
        <v>4</v>
      </c>
      <c r="B9" s="39">
        <v>4</v>
      </c>
      <c r="C9" s="64" t="s">
        <v>7</v>
      </c>
      <c r="D9" s="65">
        <v>1049730081</v>
      </c>
      <c r="E9" s="65">
        <v>2</v>
      </c>
      <c r="F9" s="65">
        <v>4</v>
      </c>
      <c r="G9" s="66">
        <v>1490501196263</v>
      </c>
      <c r="H9" s="65">
        <v>1</v>
      </c>
      <c r="I9" s="65">
        <v>99</v>
      </c>
      <c r="J9" s="5"/>
      <c r="K9" s="5">
        <v>0</v>
      </c>
      <c r="L9" s="5">
        <v>0</v>
      </c>
      <c r="M9" s="5">
        <v>0</v>
      </c>
      <c r="N9" s="5">
        <v>1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1</v>
      </c>
      <c r="U9" s="5">
        <v>1</v>
      </c>
      <c r="V9" s="5">
        <v>0</v>
      </c>
      <c r="W9" s="5">
        <v>0</v>
      </c>
      <c r="X9" s="5">
        <v>0</v>
      </c>
      <c r="Y9" s="5">
        <v>1</v>
      </c>
      <c r="Z9" s="5">
        <v>0</v>
      </c>
      <c r="AA9" s="5">
        <v>1</v>
      </c>
      <c r="AB9" s="5">
        <v>1</v>
      </c>
      <c r="AC9" s="5">
        <v>0</v>
      </c>
      <c r="AD9" s="5">
        <v>1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1</v>
      </c>
      <c r="AK9" s="5">
        <v>1.5</v>
      </c>
      <c r="AL9" s="5">
        <v>0</v>
      </c>
      <c r="AM9" s="5">
        <v>0</v>
      </c>
      <c r="AN9" s="5">
        <v>0</v>
      </c>
      <c r="AO9" s="34">
        <f t="shared" si="0"/>
        <v>10.5</v>
      </c>
      <c r="AP9" s="34">
        <f t="shared" si="1"/>
        <v>1.8</v>
      </c>
    </row>
    <row r="10" spans="1:42" s="10" customFormat="1" ht="21">
      <c r="A10" s="38">
        <v>5</v>
      </c>
      <c r="B10" s="38">
        <v>5</v>
      </c>
      <c r="C10" s="64" t="s">
        <v>7</v>
      </c>
      <c r="D10" s="65">
        <v>1049730081</v>
      </c>
      <c r="E10" s="65">
        <v>2</v>
      </c>
      <c r="F10" s="65">
        <v>5</v>
      </c>
      <c r="G10" s="66">
        <v>1499900344981</v>
      </c>
      <c r="H10" s="65">
        <v>1</v>
      </c>
      <c r="I10" s="65">
        <v>99</v>
      </c>
      <c r="J10" s="5"/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34">
        <f t="shared" si="0"/>
        <v>0</v>
      </c>
      <c r="AP10" s="34">
        <f t="shared" si="1"/>
        <v>0</v>
      </c>
    </row>
    <row r="11" spans="1:42" s="10" customFormat="1" ht="21">
      <c r="A11" s="39">
        <v>6</v>
      </c>
      <c r="B11" s="39">
        <v>6</v>
      </c>
      <c r="C11" s="64" t="s">
        <v>7</v>
      </c>
      <c r="D11" s="65">
        <v>1049730081</v>
      </c>
      <c r="E11" s="65">
        <v>2</v>
      </c>
      <c r="F11" s="65">
        <v>6</v>
      </c>
      <c r="G11" s="66">
        <v>1490501192969</v>
      </c>
      <c r="H11" s="65">
        <v>1</v>
      </c>
      <c r="I11" s="65">
        <v>99</v>
      </c>
      <c r="J11" s="5"/>
      <c r="K11" s="5">
        <v>0</v>
      </c>
      <c r="L11" s="5">
        <v>1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1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0</v>
      </c>
      <c r="AE11" s="5">
        <v>0</v>
      </c>
      <c r="AF11" s="5">
        <v>1</v>
      </c>
      <c r="AG11" s="5">
        <v>0</v>
      </c>
      <c r="AH11" s="5">
        <v>1</v>
      </c>
      <c r="AI11" s="5">
        <v>0</v>
      </c>
      <c r="AJ11" s="5">
        <v>1.5</v>
      </c>
      <c r="AK11" s="5">
        <v>2</v>
      </c>
      <c r="AL11" s="5">
        <v>1</v>
      </c>
      <c r="AM11" s="5">
        <v>0</v>
      </c>
      <c r="AN11" s="5">
        <v>0</v>
      </c>
      <c r="AO11" s="34">
        <f t="shared" si="0"/>
        <v>12.5</v>
      </c>
      <c r="AP11" s="34">
        <f t="shared" si="1"/>
        <v>2.142857142857143</v>
      </c>
    </row>
    <row r="12" spans="1:42" s="10" customFormat="1" ht="21">
      <c r="A12" s="38">
        <v>7</v>
      </c>
      <c r="B12" s="38">
        <v>7</v>
      </c>
      <c r="C12" s="64" t="s">
        <v>7</v>
      </c>
      <c r="D12" s="65">
        <v>1049730081</v>
      </c>
      <c r="E12" s="65">
        <v>2</v>
      </c>
      <c r="F12" s="65">
        <v>7</v>
      </c>
      <c r="G12" s="66">
        <v>1100703191206</v>
      </c>
      <c r="H12" s="65">
        <v>1</v>
      </c>
      <c r="I12" s="65">
        <v>99</v>
      </c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0</v>
      </c>
      <c r="R12" s="5">
        <v>0</v>
      </c>
      <c r="S12" s="5">
        <v>1</v>
      </c>
      <c r="T12" s="5">
        <v>0</v>
      </c>
      <c r="U12" s="5">
        <v>1</v>
      </c>
      <c r="V12" s="5">
        <v>1</v>
      </c>
      <c r="W12" s="5">
        <v>0</v>
      </c>
      <c r="X12" s="5">
        <v>0</v>
      </c>
      <c r="Y12" s="5">
        <v>1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</v>
      </c>
      <c r="AG12" s="5">
        <v>0</v>
      </c>
      <c r="AH12" s="5">
        <v>0</v>
      </c>
      <c r="AI12" s="5">
        <v>1</v>
      </c>
      <c r="AJ12" s="5">
        <v>1</v>
      </c>
      <c r="AK12" s="5">
        <v>0.5</v>
      </c>
      <c r="AL12" s="5">
        <v>0</v>
      </c>
      <c r="AM12" s="5">
        <v>0</v>
      </c>
      <c r="AN12" s="5">
        <v>0</v>
      </c>
      <c r="AO12" s="34">
        <f t="shared" si="0"/>
        <v>8.5</v>
      </c>
      <c r="AP12" s="34">
        <f t="shared" si="1"/>
        <v>1.457142857142857</v>
      </c>
    </row>
    <row r="13" spans="1:42" s="10" customFormat="1" ht="21">
      <c r="A13" s="39">
        <v>8</v>
      </c>
      <c r="B13" s="39">
        <v>8</v>
      </c>
      <c r="C13" s="64" t="s">
        <v>7</v>
      </c>
      <c r="D13" s="65">
        <v>1049730081</v>
      </c>
      <c r="E13" s="65">
        <v>2</v>
      </c>
      <c r="F13" s="65">
        <v>8</v>
      </c>
      <c r="G13" s="66">
        <v>1490501192691</v>
      </c>
      <c r="H13" s="65">
        <v>1</v>
      </c>
      <c r="I13" s="65">
        <v>99</v>
      </c>
      <c r="J13" s="5"/>
      <c r="K13" s="5">
        <v>0</v>
      </c>
      <c r="L13" s="5">
        <v>0</v>
      </c>
      <c r="M13" s="5">
        <v>1</v>
      </c>
      <c r="N13" s="5">
        <v>1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0</v>
      </c>
      <c r="AF13" s="5">
        <v>1</v>
      </c>
      <c r="AG13" s="5">
        <v>0</v>
      </c>
      <c r="AH13" s="5">
        <v>0</v>
      </c>
      <c r="AI13" s="5">
        <v>0</v>
      </c>
      <c r="AJ13" s="5">
        <v>1</v>
      </c>
      <c r="AK13" s="5">
        <v>0.5</v>
      </c>
      <c r="AL13" s="5">
        <v>0</v>
      </c>
      <c r="AM13" s="5">
        <v>0</v>
      </c>
      <c r="AN13" s="5">
        <v>0</v>
      </c>
      <c r="AO13" s="34">
        <f t="shared" si="0"/>
        <v>7.5</v>
      </c>
      <c r="AP13" s="34">
        <f t="shared" si="1"/>
        <v>1.2857142857142858</v>
      </c>
    </row>
    <row r="14" spans="1:42" s="10" customFormat="1" ht="21">
      <c r="A14" s="38">
        <v>9</v>
      </c>
      <c r="B14" s="38">
        <v>9</v>
      </c>
      <c r="C14" s="64" t="s">
        <v>7</v>
      </c>
      <c r="D14" s="65">
        <v>1049730081</v>
      </c>
      <c r="E14" s="65">
        <v>2</v>
      </c>
      <c r="F14" s="65">
        <v>9</v>
      </c>
      <c r="G14" s="66">
        <v>1499900343080</v>
      </c>
      <c r="H14" s="65">
        <v>1</v>
      </c>
      <c r="I14" s="65">
        <v>99</v>
      </c>
      <c r="J14" s="5"/>
      <c r="K14" s="5">
        <v>0</v>
      </c>
      <c r="L14" s="5">
        <v>0</v>
      </c>
      <c r="M14" s="5">
        <v>1</v>
      </c>
      <c r="N14" s="5">
        <v>0</v>
      </c>
      <c r="O14" s="5">
        <v>0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1</v>
      </c>
      <c r="Y14" s="5">
        <v>0</v>
      </c>
      <c r="Z14" s="5">
        <v>0</v>
      </c>
      <c r="AA14" s="5">
        <v>0</v>
      </c>
      <c r="AB14" s="5">
        <v>0</v>
      </c>
      <c r="AC14" s="5">
        <v>1</v>
      </c>
      <c r="AD14" s="5">
        <v>1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1.5</v>
      </c>
      <c r="AK14" s="5">
        <v>1.5</v>
      </c>
      <c r="AL14" s="5">
        <v>1</v>
      </c>
      <c r="AM14" s="5">
        <v>1</v>
      </c>
      <c r="AN14" s="5">
        <v>0</v>
      </c>
      <c r="AO14" s="34">
        <f t="shared" si="0"/>
        <v>14</v>
      </c>
      <c r="AP14" s="34">
        <f t="shared" si="1"/>
        <v>2.4</v>
      </c>
    </row>
    <row r="15" spans="1:42" s="10" customFormat="1" ht="21">
      <c r="A15" s="39">
        <v>10</v>
      </c>
      <c r="B15" s="39">
        <v>10</v>
      </c>
      <c r="C15" s="64" t="s">
        <v>7</v>
      </c>
      <c r="D15" s="65">
        <v>1049730081</v>
      </c>
      <c r="E15" s="65">
        <v>2</v>
      </c>
      <c r="F15" s="65">
        <v>10</v>
      </c>
      <c r="G15" s="66">
        <v>1499900354669</v>
      </c>
      <c r="H15" s="65">
        <v>2</v>
      </c>
      <c r="I15" s="65">
        <v>99</v>
      </c>
      <c r="J15" s="5"/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1</v>
      </c>
      <c r="Y15" s="5">
        <v>0</v>
      </c>
      <c r="Z15" s="5">
        <v>0</v>
      </c>
      <c r="AA15" s="5">
        <v>1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1.5</v>
      </c>
      <c r="AK15" s="5">
        <v>0.5</v>
      </c>
      <c r="AL15" s="5">
        <v>0</v>
      </c>
      <c r="AM15" s="5">
        <v>0</v>
      </c>
      <c r="AN15" s="5">
        <v>0</v>
      </c>
      <c r="AO15" s="34">
        <f t="shared" si="0"/>
        <v>6</v>
      </c>
      <c r="AP15" s="34">
        <f t="shared" si="1"/>
        <v>1.0285714285714285</v>
      </c>
    </row>
    <row r="16" spans="1:42" s="10" customFormat="1" ht="21">
      <c r="A16" s="38">
        <v>11</v>
      </c>
      <c r="B16" s="38">
        <v>11</v>
      </c>
      <c r="C16" s="64" t="s">
        <v>7</v>
      </c>
      <c r="D16" s="65">
        <v>1049730081</v>
      </c>
      <c r="E16" s="65">
        <v>2</v>
      </c>
      <c r="F16" s="65">
        <v>11</v>
      </c>
      <c r="G16" s="66">
        <v>1490501192586</v>
      </c>
      <c r="H16" s="65">
        <v>2</v>
      </c>
      <c r="I16" s="65">
        <v>99</v>
      </c>
      <c r="J16" s="5"/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0.5</v>
      </c>
      <c r="AK16" s="5">
        <v>1.5</v>
      </c>
      <c r="AL16" s="5">
        <v>0</v>
      </c>
      <c r="AM16" s="5">
        <v>0</v>
      </c>
      <c r="AN16" s="5">
        <v>0</v>
      </c>
      <c r="AO16" s="34">
        <f t="shared" si="0"/>
        <v>5</v>
      </c>
      <c r="AP16" s="34">
        <f t="shared" si="1"/>
        <v>0.8571428571428571</v>
      </c>
    </row>
    <row r="17" spans="1:42" s="10" customFormat="1" ht="21">
      <c r="A17" s="39">
        <v>12</v>
      </c>
      <c r="B17" s="69">
        <v>12</v>
      </c>
      <c r="C17" s="64" t="s">
        <v>7</v>
      </c>
      <c r="D17" s="65">
        <v>1049730081</v>
      </c>
      <c r="E17" s="65">
        <v>2</v>
      </c>
      <c r="F17" s="65">
        <v>12</v>
      </c>
      <c r="G17" s="66">
        <v>1490501194155</v>
      </c>
      <c r="H17" s="65">
        <v>2</v>
      </c>
      <c r="I17" s="65">
        <v>99</v>
      </c>
      <c r="J17" s="5"/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1</v>
      </c>
      <c r="AA17" s="5">
        <v>1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5">
        <v>0</v>
      </c>
      <c r="AI17" s="5">
        <v>0</v>
      </c>
      <c r="AJ17" s="5">
        <v>1</v>
      </c>
      <c r="AK17" s="5">
        <v>1.5</v>
      </c>
      <c r="AL17" s="5">
        <v>0</v>
      </c>
      <c r="AM17" s="5">
        <v>0</v>
      </c>
      <c r="AN17" s="5">
        <v>0</v>
      </c>
      <c r="AO17" s="34">
        <f t="shared" si="0"/>
        <v>6.5</v>
      </c>
      <c r="AP17" s="34">
        <f t="shared" si="1"/>
        <v>1.1142857142857143</v>
      </c>
    </row>
    <row r="18" spans="41:42" ht="14.25">
      <c r="AO18" s="132">
        <f>AVERAGE(AO6:AO17)</f>
        <v>8.458333333333334</v>
      </c>
      <c r="AP18" s="144" t="s">
        <v>28</v>
      </c>
    </row>
    <row r="19" spans="41:42" ht="14.25">
      <c r="AO19" s="133">
        <f>STDEV(AO6:AO17)</f>
        <v>3.8046522558413645</v>
      </c>
      <c r="AP19" s="145" t="s">
        <v>29</v>
      </c>
    </row>
  </sheetData>
  <sheetProtection/>
  <mergeCells count="14">
    <mergeCell ref="G3:G5"/>
    <mergeCell ref="H3:H5"/>
    <mergeCell ref="I3:I5"/>
    <mergeCell ref="J3:AN3"/>
    <mergeCell ref="AO3:AO4"/>
    <mergeCell ref="AP3:AP4"/>
    <mergeCell ref="C1:AP1"/>
    <mergeCell ref="C2:AP2"/>
    <mergeCell ref="B3:B5"/>
    <mergeCell ref="A3:A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Microsoft</cp:lastModifiedBy>
  <cp:lastPrinted>2016-03-12T03:14:32Z</cp:lastPrinted>
  <dcterms:created xsi:type="dcterms:W3CDTF">2015-03-02T11:07:48Z</dcterms:created>
  <dcterms:modified xsi:type="dcterms:W3CDTF">2016-03-22T06:57:45Z</dcterms:modified>
  <cp:category/>
  <cp:version/>
  <cp:contentType/>
  <cp:contentStatus/>
</cp:coreProperties>
</file>