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<sst xmlns="http://schemas.openxmlformats.org/spreadsheetml/2006/main" count="988" uniqueCount="399">
  <si>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</si>
  <si>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</si>
  <si>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</si>
  <si>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</si>
  <si>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</si>
  <si>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</si>
  <si>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</si>
  <si>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</si>
  <si>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</si>
  <si>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</si>
  <si>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</si>
  <si>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</si>
  <si>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</si>
  <si>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</si>
  <si>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</si>
  <si>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</si>
  <si>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</si>
  <si>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</si>
  <si>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</si>
  <si>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</si>
  <si>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</si>
  <si>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</si>
  <si>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</si>
  <si>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</si>
  <si>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</si>
  <si>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</si>
  <si>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</si>
  <si>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</si>
  <si>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</si>
  <si>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</si>
  <si>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</si>
  <si>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</si>
  <si>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</si>
  <si>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</si>
  <si>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</si>
  <si>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</si>
  <si>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</si>
  <si>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</si>
  <si>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</si>
  <si>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</si>
  <si>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</si>
  <si>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</si>
  <si>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</si>
  <si>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</si>
  <si>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</si>
  <si>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</si>
  <si>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</si>
  <si>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</si>
  <si>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</si>
  <si>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</si>
  <si>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</si>
  <si>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</si>
  <si>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</si>
  <si>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</si>
  <si>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</si>
  <si>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</si>
  <si>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</si>
  <si>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</si>
  <si>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</si>
  <si>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</si>
  <si>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</si>
  <si>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</si>
  <si>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</si>
  <si>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</si>
  <si>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</si>
  <si>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</si>
  <si>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</si>
  <si>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</si>
  <si>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</si>
  <si>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</si>
  <si>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</si>
  <si>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</si>
  <si>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</si>
  <si>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</si>
  <si>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</si>
  <si>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</si>
  <si>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</si>
  <si>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</si>
  <si>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</si>
  <si>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</si>
  <si>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</si>
  <si>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</si>
  <si>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</si>
  <si>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</si>
  <si>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</si>
  <si>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</si>
  <si>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</si>
  <si>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</si>
  <si>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</si>
  <si>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</si>
  <si>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</si>
  <si>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</si>
  <si>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</si>
  <si>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</si>
  <si>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</si>
  <si>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</si>
  <si>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</si>
  <si>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</si>
  <si>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</si>
  <si>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</si>
  <si>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</si>
  <si>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</si>
  <si>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</si>
  <si>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</si>
  <si>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</si>
  <si>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</si>
  <si>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</si>
  <si>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</si>
  <si>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</si>
  <si>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</si>
  <si>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</si>
  <si>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</si>
  <si>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</si>
  <si>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</si>
  <si>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</si>
  <si>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</si>
  <si>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</si>
  <si>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</si>
  <si>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</si>
  <si>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</si>
  <si>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</si>
  <si>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</si>
  <si>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</si>
  <si>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</si>
  <si>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</si>
  <si>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</si>
  <si>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</si>
  <si>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</si>
  <si>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</si>
  <si>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</si>
  <si>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</si>
  <si>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</si>
  <si>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</si>
  <si>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</si>
  <si>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</si>
  <si>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</si>
  <si>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</si>
  <si>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</si>
  <si>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</si>
  <si>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</si>
  <si>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</si>
  <si>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</si>
  <si>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</si>
  <si>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</si>
  <si>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</si>
  <si>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</si>
  <si>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</si>
  <si>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</si>
  <si>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</si>
  <si>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</si>
  <si>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</si>
  <si>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</si>
  <si>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</si>
  <si>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</si>
  <si>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</si>
  <si>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</si>
  <si>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</si>
  <si>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</si>
  <si>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</si>
  <si>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</si>
  <si>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</si>
  <si>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</si>
  <si>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</si>
  <si>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</si>
  <si>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</si>
  <si>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</si>
  <si>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</si>
  <si>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</si>
  <si>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</si>
  <si>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</si>
  <si>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</si>
  <si>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</si>
  <si>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</si>
  <si>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</si>
  <si>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</si>
  <si>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</si>
  <si>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</si>
  <si>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</si>
  <si>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</si>
  <si>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</si>
  <si>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</si>
  <si>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</si>
  <si>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</si>
  <si>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</si>
  <si>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</si>
  <si>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</si>
  <si>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</si>
  <si>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</si>
  <si>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</si>
  <si>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</si>
  <si>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</si>
  <si>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</si>
  <si>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</si>
  <si>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</si>
  <si>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</si>
  <si>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</si>
  <si>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</si>
  <si>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</si>
  <si>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</si>
  <si>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</si>
  <si>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</si>
  <si>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</si>
  <si>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</si>
  <si>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</si>
  <si>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</si>
  <si>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</si>
  <si>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</si>
  <si>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</si>
  <si>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</si>
  <si>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</si>
  <si>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</si>
  <si>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</si>
  <si>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</si>
  <si>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</si>
  <si>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</si>
  <si>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</si>
  <si>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</si>
  <si>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</si>
  <si>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</si>
  <si>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</si>
  <si>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</si>
  <si>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</si>
  <si>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</si>
  <si>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</si>
  <si>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</si>
  <si>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</si>
  <si>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</si>
  <si>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</si>
  <si>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</si>
  <si>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</si>
  <si>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</si>
  <si>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</si>
  <si>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</si>
  <si>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</si>
  <si>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</si>
  <si>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</si>
  <si>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</si>
  <si>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</si>
  <si>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</si>
  <si>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</si>
  <si>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</si>
  <si>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</si>
  <si>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</si>
  <si>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</si>
  <si>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</si>
  <si>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</si>
  <si>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</si>
  <si>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</si>
  <si>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</si>
  <si>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</si>
  <si>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</si>
  <si>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</si>
  <si>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</si>
  <si>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</si>
  <si>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</si>
  <si>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</si>
  <si>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</si>
  <si>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</si>
  <si>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</si>
  <si>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</si>
  <si>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</si>
  <si>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</si>
  <si>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</si>
  <si>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</si>
  <si>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</si>
  <si>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</si>
  <si>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</si>
  <si>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</si>
  <si>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</si>
  <si>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</si>
  <si>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</si>
  <si>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</si>
  <si>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</si>
  <si>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</si>
  <si>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</si>
  <si>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</si>
  <si>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</si>
  <si>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</si>
  <si>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</si>
  <si>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</si>
  <si>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</si>
  <si>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</si>
  <si>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</si>
  <si>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</si>
  <si>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</si>
  <si>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</si>
  <si>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</si>
  <si>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</si>
  <si>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</si>
  <si>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</si>
  <si>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</si>
  <si>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</si>
  <si>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</si>
  <si>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</si>
  <si>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</si>
  <si>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</si>
  <si>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</si>
  <si>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</si>
  <si>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</si>
  <si>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ชื่อ - สกุล</t>
  </si>
  <si>
    <t>เครือข่ายคีรีวงศึกษา</t>
  </si>
  <si>
    <t>เด็กชายอรรคเดช อุคำ</t>
  </si>
  <si>
    <t>เด็กชายพิสิษฐ์ จันทร์สมดี</t>
  </si>
  <si>
    <t>เด็กชายสุริยา คำภูษา</t>
  </si>
  <si>
    <t>เด็กหญิงเนตรดาว อินผิว</t>
  </si>
  <si>
    <t>เด็กหญิงอรปรียา บุญรักษ์</t>
  </si>
  <si>
    <t>เด็กชายเอนก ศิริกาล</t>
  </si>
  <si>
    <t>เด็กหญิงวธิดา พานแสนชา</t>
  </si>
  <si>
    <t>เด็กหญิงวนิดา ใจกล้า</t>
  </si>
  <si>
    <t>เด็กชายนิรุตต์ มาชื่น</t>
  </si>
  <si>
    <t>เด็กหญิงจิตตรามาส ทองโคตร</t>
  </si>
  <si>
    <t>เด็กชายสุวรรณภูมิ มะโยธา</t>
  </si>
  <si>
    <t>เด็กหญิงปิยะดา มะโยธา</t>
  </si>
  <si>
    <t>ด.ช.ชินวัตร   พุทธพันธ์</t>
  </si>
  <si>
    <t>ด.ช.รัฐนันท์   เทพโภชน์</t>
  </si>
  <si>
    <t>ด.ช.สรสิทธิ์   วังคะฮาต</t>
  </si>
  <si>
    <t>ด.ช.ชลิตพงษ์   วังคะฮาต</t>
  </si>
  <si>
    <t>ด.ช.ทักษ์ดนัย   จารุเนตร</t>
  </si>
  <si>
    <t>ด.ช.กิตติ   อินผิว</t>
  </si>
  <si>
    <t>ด.ญ.นุชจรินทร์   เจริญตา</t>
  </si>
  <si>
    <t>ด.ญ.วิลาวัณย์   เก่าพิมาย</t>
  </si>
  <si>
    <t>ด.ช.พีรพัฒน์   บุญพันธ์</t>
  </si>
  <si>
    <t>ด.ช.ธีรภัทร  น้อยทรง</t>
  </si>
  <si>
    <t>ด.ญ.เยาวเรศ  แสนโสม</t>
  </si>
  <si>
    <t>ด.ญ.ปนัดดา  แสนโสม</t>
  </si>
  <si>
    <t>ด.ญ.วชิรนันท์  นันทราช</t>
  </si>
  <si>
    <t>ด.ญ.เกสร  ศรีศักดิ์ดา</t>
  </si>
  <si>
    <t>ด.ช.สุทิวัส  พรหมเปี่ยม</t>
  </si>
  <si>
    <t>เด็กชายนเรนธร อุคำ</t>
  </si>
  <si>
    <t>เด็กหญิงปณัชญา เกตุโต</t>
  </si>
  <si>
    <t>เด็กหญิงกมลรัตน์ กลางประพันธ์</t>
  </si>
  <si>
    <t>เด็กหญิงชนัญธิดา ผ่องแผ้ว</t>
  </si>
  <si>
    <t>เด็กหญิงจันทนิภา อุ่นดี</t>
  </si>
  <si>
    <t>เด็กชายธีรยุทธ สุจารี</t>
  </si>
  <si>
    <t>เด็กชายเอกรินทร์ นันทราช</t>
  </si>
  <si>
    <t>เด็กชายชัยมงคล ห้องแซง</t>
  </si>
  <si>
    <t>เด็กหญิงฐิติรัตน์ ศิลา</t>
  </si>
  <si>
    <t>เด็กหญิงพรลำภา สุวรรณพันธ์</t>
  </si>
  <si>
    <t>เด็กหญิงศรุตตา ยืนนาน</t>
  </si>
  <si>
    <t>เด็กหญิงภาวินี แสงกล้า</t>
  </si>
  <si>
    <t>เด็กหญิงเกวลิน รักบุญ</t>
  </si>
  <si>
    <t>6 คูณ คะแนนที่ได้ หารด้วย 48</t>
  </si>
  <si>
    <t>คำพี้</t>
  </si>
  <si>
    <t>เด็กชายอาณัฐ ขาวสะอาด</t>
  </si>
  <si>
    <t>เด็กชายภาคิน ใจสุข</t>
  </si>
  <si>
    <t>เด็กหญิงกัญญาลักษ์ บุญหา</t>
  </si>
  <si>
    <t>เด็กหญิงวรัทยา ห้องแซง</t>
  </si>
  <si>
    <t>เด็กหญิงนภาทิพย์ ภูแช่มโชติ</t>
  </si>
  <si>
    <t>เด็กหญิงจิรากาญจน์ วังคำ</t>
  </si>
  <si>
    <t>เด็กชายธนากร  วงษ์พันธ์</t>
  </si>
  <si>
    <t>เด็กชายนวพล  สุดหล้า</t>
  </si>
  <si>
    <t>เด็กชายนฤชา   แฝงเวียง</t>
  </si>
  <si>
    <t>เด็กชายพชร   อาจวิชัย</t>
  </si>
  <si>
    <t>เด็กชายสรสิช   แสนโคตร</t>
  </si>
  <si>
    <t>เด็กชายอัฉริยะ  อาจวิชัย</t>
  </si>
  <si>
    <t>เด็กชายอิศวะ  นครไทย</t>
  </si>
  <si>
    <t>เด็กหญิงกนกนภา  อาจวิชัย</t>
  </si>
  <si>
    <t>เด็กหญิงกนกวรรณ  อาจวิชัย</t>
  </si>
  <si>
    <t>เด็กหญิงจันจิรา  วังวงค์</t>
  </si>
  <si>
    <t>เด็กหญิงทิพวรรณ  กาละนาน</t>
  </si>
  <si>
    <t>เด็กหญิงปรารถนา นาศา</t>
  </si>
  <si>
    <t>เด็กหญิงพรสุดา  ทองเปลว</t>
  </si>
  <si>
    <t>เด็กหญิงอาทิตยา  บุรัตน์</t>
  </si>
  <si>
    <t>เด็กชายธีรพัฒน์ ศรีจันหล้า</t>
  </si>
  <si>
    <t>เด็กชายวรวิช  สุนทรส</t>
  </si>
  <si>
    <t>เด็กชายวรรณกร  สุนทรส</t>
  </si>
  <si>
    <t>เด็กหญิงมณีรัตร์  สุวรรณไตรย</t>
  </si>
  <si>
    <t>เด็กหญิงพงศ์พรรณี ไตรยวงค์</t>
  </si>
  <si>
    <t>เด็กหญิงกมลพร  ไพรสวรรค์</t>
  </si>
  <si>
    <t>เด็กหญิงรัชนีวรรณ  คนซื่อ</t>
  </si>
  <si>
    <t>บ้านนาตะแบง2</t>
  </si>
  <si>
    <t>ด.ช.ธนกร  จำปา</t>
  </si>
  <si>
    <t>ด.ช.ธนพงษ์  พิกุลศรี</t>
  </si>
  <si>
    <t>ด.ญ.สุดารัตน์  สามารถ</t>
  </si>
  <si>
    <t>ด.ญ.อาภัสรา  พุทธจักร์</t>
  </si>
  <si>
    <t>ด.ญ.สมพร  เนินทราย</t>
  </si>
  <si>
    <t>ด.ญ.นฤมล  จันทะเลิศ</t>
  </si>
  <si>
    <t>ด.ญ.ปนัดดา  สุภาพันธ์</t>
  </si>
  <si>
    <t>ด.ช.ดลรที  แก่นจันทร์</t>
  </si>
  <si>
    <t>เด็กชายชนะชัย  ศรีโยหะ</t>
  </si>
  <si>
    <t>เด็กชายรัฐภูมิ  รัตนวงค์</t>
  </si>
  <si>
    <t>เด็กชายอรรถเชษ  แข็งแรง</t>
  </si>
  <si>
    <t>เด็กชายสรศักดิ์  ผาลือคำ</t>
  </si>
  <si>
    <t>เด็กชายเอกภพ  เชี่ยวชาญ</t>
  </si>
  <si>
    <t>เด็กหญิงจิรัฐิกร  พรมพรรณา</t>
  </si>
  <si>
    <t>เด็กหญิงรัญชิดา  ภูถาวร</t>
  </si>
  <si>
    <t>ด.ช.เศรษฐพงษ์  พันวอ</t>
  </si>
  <si>
    <t>ด.ช.ธนากร  คำบุ่ง</t>
  </si>
  <si>
    <t>ด.ช.ณัชพล  แสนสุข</t>
  </si>
  <si>
    <t>ด.ช.ธีรเดช  โพธิจินดา</t>
  </si>
  <si>
    <t>ด.ช.ณัฐดนัย  จันปุ่ม</t>
  </si>
  <si>
    <t>ด.ช.โสภณวิชญ์  แสนสุข</t>
  </si>
  <si>
    <t>ด.ช.อนาวิล  เสียงเย็น</t>
  </si>
  <si>
    <t>ด.ญ.พรพรหม  กลางประพันธ์</t>
  </si>
  <si>
    <t>ด.ญ.ลลิดา  วังหมื่น</t>
  </si>
  <si>
    <t>ด.ญ.รัชฎาภรณ์  สุพรรณโมกข์</t>
  </si>
  <si>
    <t>ด.ญ.ชุติมา  แสนโคตร</t>
  </si>
  <si>
    <t>เด็กชายอรรถเชน  แข็งแรง</t>
  </si>
  <si>
    <t>SD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</si>
</sst>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sz val="18"/>
      <color indexed="63"/>
      <name val="TH SarabunPSK"/>
      <family val="2"/>
    </font>
    <font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333333"/>
      <name val="TH SarabunPSK"/>
      <family val="2"/>
    </font>
    <font>
      <sz val="18"/>
      <color rgb="FF333333"/>
      <name val="TH SarabunPSK"/>
      <family val="2"/>
    </font>
    <font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0" fillId="0" borderId="0" xfId="0" applyBorder="1" applyAlignment="1">
      <alignment/>
    </xf>
    <xf numFmtId="0" fontId="62" fillId="0" borderId="10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64" fillId="0" borderId="14" xfId="0" applyFont="1" applyBorder="1" applyAlignment="1">
      <alignment horizontal="center"/>
    </xf>
    <xf numFmtId="1" fontId="55" fillId="0" borderId="11" xfId="0" applyNumberFormat="1" applyFont="1" applyBorder="1" applyAlignment="1">
      <alignment horizontal="center"/>
    </xf>
    <xf numFmtId="0" fontId="55" fillId="34" borderId="16" xfId="0" applyFont="1" applyFill="1" applyBorder="1" applyAlignment="1">
      <alignment/>
    </xf>
    <xf numFmtId="0" fontId="55" fillId="34" borderId="16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/>
    </xf>
    <xf numFmtId="0" fontId="55" fillId="34" borderId="14" xfId="0" applyFont="1" applyFill="1" applyBorder="1" applyAlignment="1">
      <alignment horizontal="center"/>
    </xf>
    <xf numFmtId="0" fontId="55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/>
    </xf>
    <xf numFmtId="187" fontId="64" fillId="34" borderId="14" xfId="0" applyNumberFormat="1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187" fontId="63" fillId="34" borderId="14" xfId="0" applyNumberFormat="1" applyFont="1" applyFill="1" applyBorder="1" applyAlignment="1">
      <alignment horizontal="center"/>
    </xf>
    <xf numFmtId="0" fontId="63" fillId="34" borderId="14" xfId="0" applyFont="1" applyFill="1" applyBorder="1" applyAlignment="1">
      <alignment horizontal="center"/>
    </xf>
    <xf numFmtId="187" fontId="66" fillId="34" borderId="14" xfId="0" applyNumberFormat="1" applyFont="1" applyFill="1" applyBorder="1" applyAlignment="1">
      <alignment horizontal="center"/>
    </xf>
    <xf numFmtId="0" fontId="66" fillId="34" borderId="14" xfId="0" applyFont="1" applyFill="1" applyBorder="1" applyAlignment="1">
      <alignment horizontal="center"/>
    </xf>
    <xf numFmtId="187" fontId="55" fillId="0" borderId="11" xfId="0" applyNumberFormat="1" applyFont="1" applyBorder="1" applyAlignment="1">
      <alignment horizontal="center"/>
    </xf>
    <xf numFmtId="0" fontId="55" fillId="0" borderId="16" xfId="0" applyFont="1" applyBorder="1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5" fillId="34" borderId="18" xfId="0" applyFont="1" applyFill="1" applyBorder="1" applyAlignment="1">
      <alignment/>
    </xf>
    <xf numFmtId="0" fontId="55" fillId="34" borderId="18" xfId="0" applyFont="1" applyFill="1" applyBorder="1" applyAlignment="1">
      <alignment horizontal="left"/>
    </xf>
    <xf numFmtId="0" fontId="55" fillId="34" borderId="18" xfId="0" applyFont="1" applyFill="1" applyBorder="1" applyAlignment="1">
      <alignment horizontal="center"/>
    </xf>
    <xf numFmtId="1" fontId="55" fillId="34" borderId="18" xfId="0" applyNumberFormat="1" applyFont="1" applyFill="1" applyBorder="1" applyAlignment="1">
      <alignment horizontal="left"/>
    </xf>
    <xf numFmtId="0" fontId="54" fillId="34" borderId="18" xfId="0" applyFont="1" applyFill="1" applyBorder="1" applyAlignment="1">
      <alignment horizontal="center"/>
    </xf>
    <xf numFmtId="0" fontId="55" fillId="0" borderId="18" xfId="0" applyFont="1" applyBorder="1" applyAlignment="1">
      <alignment/>
    </xf>
    <xf numFmtId="0" fontId="55" fillId="0" borderId="18" xfId="0" applyFont="1" applyBorder="1" applyAlignment="1">
      <alignment horizontal="left"/>
    </xf>
    <xf numFmtId="0" fontId="55" fillId="0" borderId="18" xfId="0" applyFont="1" applyBorder="1" applyAlignment="1">
      <alignment horizontal="center"/>
    </xf>
    <xf numFmtId="1" fontId="55" fillId="0" borderId="18" xfId="0" applyNumberFormat="1" applyFont="1" applyBorder="1" applyAlignment="1">
      <alignment horizontal="left"/>
    </xf>
    <xf numFmtId="0" fontId="54" fillId="0" borderId="18" xfId="0" applyFont="1" applyBorder="1" applyAlignment="1">
      <alignment horizontal="center"/>
    </xf>
    <xf numFmtId="0" fontId="55" fillId="0" borderId="18" xfId="0" applyFont="1" applyFill="1" applyBorder="1" applyAlignment="1">
      <alignment/>
    </xf>
    <xf numFmtId="0" fontId="55" fillId="34" borderId="18" xfId="0" applyFont="1" applyFill="1" applyBorder="1" applyAlignment="1" quotePrefix="1">
      <alignment horizontal="left"/>
    </xf>
    <xf numFmtId="0" fontId="55" fillId="34" borderId="18" xfId="0" applyFont="1" applyFill="1" applyBorder="1" applyAlignment="1" quotePrefix="1">
      <alignment horizontal="center"/>
    </xf>
    <xf numFmtId="0" fontId="55" fillId="0" borderId="18" xfId="0" applyFont="1" applyBorder="1" applyAlignment="1" quotePrefix="1">
      <alignment horizontal="left"/>
    </xf>
    <xf numFmtId="0" fontId="55" fillId="0" borderId="18" xfId="0" applyFont="1" applyBorder="1" applyAlignment="1" quotePrefix="1">
      <alignment horizontal="center"/>
    </xf>
    <xf numFmtId="0" fontId="55" fillId="0" borderId="18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55" fillId="34" borderId="18" xfId="0" applyNumberFormat="1" applyFont="1" applyFill="1" applyBorder="1" applyAlignment="1" quotePrefix="1">
      <alignment horizontal="left"/>
    </xf>
    <xf numFmtId="1" fontId="55" fillId="0" borderId="18" xfId="0" applyNumberFormat="1" applyFont="1" applyBorder="1" applyAlignment="1" quotePrefix="1">
      <alignment horizontal="left"/>
    </xf>
    <xf numFmtId="1" fontId="55" fillId="0" borderId="18" xfId="0" applyNumberFormat="1" applyFont="1" applyFill="1" applyBorder="1" applyAlignment="1">
      <alignment horizontal="left"/>
    </xf>
    <xf numFmtId="0" fontId="5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89" fontId="55" fillId="34" borderId="16" xfId="0" applyNumberFormat="1" applyFont="1" applyFill="1" applyBorder="1" applyAlignment="1">
      <alignment shrinkToFit="1"/>
    </xf>
    <xf numFmtId="1" fontId="55" fillId="34" borderId="16" xfId="0" applyNumberFormat="1" applyFont="1" applyFill="1" applyBorder="1" applyAlignment="1">
      <alignment shrinkToFit="1"/>
    </xf>
    <xf numFmtId="0" fontId="55" fillId="0" borderId="16" xfId="0" applyFont="1" applyBorder="1" applyAlignment="1">
      <alignment horizontal="center"/>
    </xf>
    <xf numFmtId="1" fontId="55" fillId="34" borderId="11" xfId="0" applyNumberFormat="1" applyFont="1" applyFill="1" applyBorder="1" applyAlignment="1">
      <alignment shrinkToFit="1"/>
    </xf>
    <xf numFmtId="1" fontId="67" fillId="34" borderId="10" xfId="0" applyNumberFormat="1" applyFont="1" applyFill="1" applyBorder="1" applyAlignment="1">
      <alignment horizontal="left" vertical="top" wrapText="1"/>
    </xf>
    <xf numFmtId="1" fontId="67" fillId="35" borderId="10" xfId="0" applyNumberFormat="1" applyFont="1" applyFill="1" applyBorder="1" applyAlignment="1">
      <alignment horizontal="left" vertical="top" wrapText="1"/>
    </xf>
    <xf numFmtId="1" fontId="67" fillId="36" borderId="10" xfId="0" applyNumberFormat="1" applyFont="1" applyFill="1" applyBorder="1" applyAlignment="1">
      <alignment horizontal="left" vertical="top" wrapText="1"/>
    </xf>
    <xf numFmtId="1" fontId="67" fillId="34" borderId="10" xfId="0" applyNumberFormat="1" applyFont="1" applyFill="1" applyBorder="1" applyAlignment="1">
      <alignment horizontal="left" vertical="center" wrapText="1"/>
    </xf>
    <xf numFmtId="1" fontId="67" fillId="35" borderId="10" xfId="0" applyNumberFormat="1" applyFont="1" applyFill="1" applyBorder="1" applyAlignment="1">
      <alignment horizontal="left" vertical="center" wrapText="1"/>
    </xf>
    <xf numFmtId="1" fontId="67" fillId="36" borderId="10" xfId="0" applyNumberFormat="1" applyFont="1" applyFill="1" applyBorder="1" applyAlignment="1">
      <alignment horizontal="left" vertical="center" wrapText="1"/>
    </xf>
    <xf numFmtId="1" fontId="67" fillId="37" borderId="10" xfId="0" applyNumberFormat="1" applyFont="1" applyFill="1" applyBorder="1" applyAlignment="1">
      <alignment horizontal="left" vertical="center" wrapText="1"/>
    </xf>
    <xf numFmtId="1" fontId="55" fillId="34" borderId="10" xfId="0" applyNumberFormat="1" applyFont="1" applyFill="1" applyBorder="1" applyAlignment="1">
      <alignment horizontal="left" vertical="top" wrapText="1"/>
    </xf>
    <xf numFmtId="1" fontId="55" fillId="35" borderId="10" xfId="0" applyNumberFormat="1" applyFont="1" applyFill="1" applyBorder="1" applyAlignment="1">
      <alignment horizontal="left" vertical="top" wrapText="1"/>
    </xf>
    <xf numFmtId="1" fontId="55" fillId="36" borderId="10" xfId="0" applyNumberFormat="1" applyFont="1" applyFill="1" applyBorder="1" applyAlignment="1">
      <alignment horizontal="left" vertical="top" wrapText="1"/>
    </xf>
    <xf numFmtId="1" fontId="55" fillId="37" borderId="10" xfId="0" applyNumberFormat="1" applyFont="1" applyFill="1" applyBorder="1" applyAlignment="1">
      <alignment horizontal="left" vertical="top" wrapText="1"/>
    </xf>
    <xf numFmtId="1" fontId="55" fillId="34" borderId="16" xfId="0" applyNumberFormat="1" applyFont="1" applyFill="1" applyBorder="1" applyAlignment="1">
      <alignment horizontal="left" shrinkToFit="1"/>
    </xf>
    <xf numFmtId="1" fontId="55" fillId="34" borderId="11" xfId="0" applyNumberFormat="1" applyFont="1" applyFill="1" applyBorder="1" applyAlignment="1">
      <alignment horizontal="left" shrinkToFit="1"/>
    </xf>
    <xf numFmtId="0" fontId="55" fillId="34" borderId="19" xfId="0" applyFont="1" applyFill="1" applyBorder="1" applyAlignment="1">
      <alignment/>
    </xf>
    <xf numFmtId="0" fontId="55" fillId="34" borderId="19" xfId="0" applyFont="1" applyFill="1" applyBorder="1" applyAlignment="1">
      <alignment horizontal="left"/>
    </xf>
    <xf numFmtId="0" fontId="55" fillId="34" borderId="19" xfId="0" applyFont="1" applyFill="1" applyBorder="1" applyAlignment="1">
      <alignment horizontal="center"/>
    </xf>
    <xf numFmtId="1" fontId="55" fillId="34" borderId="19" xfId="0" applyNumberFormat="1" applyFont="1" applyFill="1" applyBorder="1" applyAlignment="1">
      <alignment horizontal="left"/>
    </xf>
    <xf numFmtId="0" fontId="54" fillId="34" borderId="19" xfId="0" applyFont="1" applyFill="1" applyBorder="1" applyAlignment="1">
      <alignment horizontal="center"/>
    </xf>
    <xf numFmtId="189" fontId="55" fillId="34" borderId="18" xfId="0" applyNumberFormat="1" applyFont="1" applyFill="1" applyBorder="1" applyAlignment="1">
      <alignment shrinkToFit="1"/>
    </xf>
    <xf numFmtId="1" fontId="55" fillId="34" borderId="18" xfId="0" applyNumberFormat="1" applyFont="1" applyFill="1" applyBorder="1" applyAlignment="1">
      <alignment horizontal="left" shrinkToFit="1"/>
    </xf>
    <xf numFmtId="0" fontId="68" fillId="34" borderId="18" xfId="0" applyFont="1" applyFill="1" applyBorder="1" applyAlignment="1">
      <alignment horizontal="left" vertical="top" wrapText="1"/>
    </xf>
    <xf numFmtId="1" fontId="67" fillId="34" borderId="18" xfId="0" applyNumberFormat="1" applyFont="1" applyFill="1" applyBorder="1" applyAlignment="1">
      <alignment horizontal="left" vertical="top" wrapText="1"/>
    </xf>
    <xf numFmtId="0" fontId="68" fillId="34" borderId="18" xfId="0" applyFont="1" applyFill="1" applyBorder="1" applyAlignment="1">
      <alignment horizontal="center" vertical="top" wrapText="1"/>
    </xf>
    <xf numFmtId="1" fontId="67" fillId="35" borderId="18" xfId="0" applyNumberFormat="1" applyFont="1" applyFill="1" applyBorder="1" applyAlignment="1">
      <alignment horizontal="left" vertical="top" wrapText="1"/>
    </xf>
    <xf numFmtId="0" fontId="68" fillId="35" borderId="18" xfId="0" applyFont="1" applyFill="1" applyBorder="1" applyAlignment="1">
      <alignment horizontal="center" vertical="top" wrapText="1"/>
    </xf>
    <xf numFmtId="1" fontId="67" fillId="36" borderId="18" xfId="0" applyNumberFormat="1" applyFont="1" applyFill="1" applyBorder="1" applyAlignment="1">
      <alignment horizontal="left" vertical="top" wrapText="1"/>
    </xf>
    <xf numFmtId="0" fontId="68" fillId="36" borderId="18" xfId="0" applyFont="1" applyFill="1" applyBorder="1" applyAlignment="1">
      <alignment horizontal="center" vertical="top" wrapText="1"/>
    </xf>
    <xf numFmtId="1" fontId="67" fillId="34" borderId="18" xfId="0" applyNumberFormat="1" applyFont="1" applyFill="1" applyBorder="1" applyAlignment="1">
      <alignment horizontal="left" vertical="center" wrapText="1"/>
    </xf>
    <xf numFmtId="0" fontId="69" fillId="34" borderId="18" xfId="0" applyFont="1" applyFill="1" applyBorder="1" applyAlignment="1">
      <alignment horizontal="center"/>
    </xf>
    <xf numFmtId="1" fontId="67" fillId="35" borderId="18" xfId="0" applyNumberFormat="1" applyFont="1" applyFill="1" applyBorder="1" applyAlignment="1">
      <alignment horizontal="left" vertical="center" wrapText="1"/>
    </xf>
    <xf numFmtId="0" fontId="69" fillId="0" borderId="18" xfId="0" applyFont="1" applyBorder="1" applyAlignment="1">
      <alignment horizontal="center"/>
    </xf>
    <xf numFmtId="1" fontId="67" fillId="36" borderId="18" xfId="0" applyNumberFormat="1" applyFont="1" applyFill="1" applyBorder="1" applyAlignment="1">
      <alignment horizontal="left" vertical="center" wrapText="1"/>
    </xf>
    <xf numFmtId="1" fontId="67" fillId="37" borderId="18" xfId="0" applyNumberFormat="1" applyFont="1" applyFill="1" applyBorder="1" applyAlignment="1">
      <alignment horizontal="left" vertical="center" wrapText="1"/>
    </xf>
    <xf numFmtId="1" fontId="55" fillId="34" borderId="18" xfId="0" applyNumberFormat="1" applyFont="1" applyFill="1" applyBorder="1" applyAlignment="1">
      <alignment horizontal="left" vertical="top" wrapText="1"/>
    </xf>
    <xf numFmtId="0" fontId="69" fillId="34" borderId="18" xfId="0" applyFont="1" applyFill="1" applyBorder="1" applyAlignment="1">
      <alignment horizontal="center" vertical="top" wrapText="1"/>
    </xf>
    <xf numFmtId="1" fontId="55" fillId="35" borderId="18" xfId="0" applyNumberFormat="1" applyFont="1" applyFill="1" applyBorder="1" applyAlignment="1">
      <alignment horizontal="left" vertical="top" wrapText="1"/>
    </xf>
    <xf numFmtId="0" fontId="69" fillId="35" borderId="18" xfId="0" applyFont="1" applyFill="1" applyBorder="1" applyAlignment="1">
      <alignment horizontal="center" vertical="top" wrapText="1"/>
    </xf>
    <xf numFmtId="1" fontId="55" fillId="36" borderId="18" xfId="0" applyNumberFormat="1" applyFont="1" applyFill="1" applyBorder="1" applyAlignment="1">
      <alignment horizontal="left" vertical="top" wrapText="1"/>
    </xf>
    <xf numFmtId="0" fontId="69" fillId="36" borderId="18" xfId="0" applyFont="1" applyFill="1" applyBorder="1" applyAlignment="1">
      <alignment horizontal="center" vertical="top" wrapText="1"/>
    </xf>
    <xf numFmtId="1" fontId="55" fillId="37" borderId="18" xfId="0" applyNumberFormat="1" applyFont="1" applyFill="1" applyBorder="1" applyAlignment="1">
      <alignment horizontal="left" vertical="top" wrapText="1"/>
    </xf>
    <xf numFmtId="0" fontId="69" fillId="37" borderId="18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left" vertical="top" wrapText="1"/>
    </xf>
    <xf numFmtId="0" fontId="67" fillId="36" borderId="18" xfId="0" applyFont="1" applyFill="1" applyBorder="1" applyAlignment="1">
      <alignment horizontal="left" vertical="top" wrapText="1"/>
    </xf>
    <xf numFmtId="0" fontId="55" fillId="0" borderId="18" xfId="0" applyFont="1" applyBorder="1" applyAlignment="1">
      <alignment shrinkToFit="1"/>
    </xf>
    <xf numFmtId="0" fontId="55" fillId="34" borderId="18" xfId="0" applyFont="1" applyFill="1" applyBorder="1" applyAlignment="1">
      <alignment horizontal="left" vertical="top" wrapText="1"/>
    </xf>
    <xf numFmtId="0" fontId="55" fillId="35" borderId="18" xfId="0" applyFont="1" applyFill="1" applyBorder="1" applyAlignment="1">
      <alignment horizontal="left" vertical="top" wrapText="1"/>
    </xf>
    <xf numFmtId="0" fontId="55" fillId="36" borderId="18" xfId="0" applyFont="1" applyFill="1" applyBorder="1" applyAlignment="1">
      <alignment horizontal="left" vertical="top" wrapText="1"/>
    </xf>
    <xf numFmtId="0" fontId="55" fillId="37" borderId="18" xfId="0" applyFont="1" applyFill="1" applyBorder="1" applyAlignment="1">
      <alignment horizontal="left" vertical="top" wrapText="1"/>
    </xf>
    <xf numFmtId="0" fontId="55" fillId="35" borderId="18" xfId="0" applyFont="1" applyFill="1" applyBorder="1" applyAlignment="1">
      <alignment horizontal="left" vertical="top" shrinkToFit="1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67" fillId="34" borderId="0" xfId="0" applyFont="1" applyFill="1" applyBorder="1" applyAlignment="1">
      <alignment horizontal="left" vertical="top" wrapText="1"/>
    </xf>
    <xf numFmtId="0" fontId="67" fillId="34" borderId="14" xfId="0" applyFont="1" applyFill="1" applyBorder="1" applyAlignment="1">
      <alignment horizontal="center" vertical="top" wrapText="1"/>
    </xf>
    <xf numFmtId="0" fontId="67" fillId="35" borderId="20" xfId="0" applyFont="1" applyFill="1" applyBorder="1" applyAlignment="1">
      <alignment horizontal="left" vertical="top" wrapText="1"/>
    </xf>
    <xf numFmtId="0" fontId="67" fillId="35" borderId="10" xfId="0" applyFont="1" applyFill="1" applyBorder="1" applyAlignment="1">
      <alignment horizontal="center" vertical="top" wrapText="1"/>
    </xf>
    <xf numFmtId="0" fontId="67" fillId="36" borderId="0" xfId="0" applyFont="1" applyFill="1" applyBorder="1" applyAlignment="1">
      <alignment horizontal="left" vertical="top" wrapText="1"/>
    </xf>
    <xf numFmtId="0" fontId="67" fillId="36" borderId="21" xfId="0" applyFont="1" applyFill="1" applyBorder="1" applyAlignment="1">
      <alignment horizontal="center" vertical="top" wrapText="1"/>
    </xf>
    <xf numFmtId="0" fontId="55" fillId="34" borderId="21" xfId="0" applyFont="1" applyFill="1" applyBorder="1" applyAlignment="1">
      <alignment horizontal="center"/>
    </xf>
    <xf numFmtId="0" fontId="55" fillId="0" borderId="20" xfId="0" applyFont="1" applyBorder="1" applyAlignment="1">
      <alignment/>
    </xf>
    <xf numFmtId="0" fontId="55" fillId="0" borderId="0" xfId="0" applyFont="1" applyBorder="1" applyAlignment="1">
      <alignment shrinkToFit="1"/>
    </xf>
    <xf numFmtId="0" fontId="55" fillId="0" borderId="21" xfId="0" applyFont="1" applyBorder="1" applyAlignment="1">
      <alignment horizontal="center"/>
    </xf>
    <xf numFmtId="0" fontId="55" fillId="0" borderId="20" xfId="0" applyFont="1" applyBorder="1" applyAlignment="1">
      <alignment shrinkToFit="1"/>
    </xf>
    <xf numFmtId="0" fontId="55" fillId="0" borderId="22" xfId="0" applyFont="1" applyBorder="1" applyAlignment="1">
      <alignment shrinkToFit="1"/>
    </xf>
    <xf numFmtId="0" fontId="55" fillId="34" borderId="20" xfId="0" applyFont="1" applyFill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5" fillId="35" borderId="0" xfId="0" applyFont="1" applyFill="1" applyBorder="1" applyAlignment="1">
      <alignment horizontal="left" vertical="top" wrapText="1"/>
    </xf>
    <xf numFmtId="0" fontId="55" fillId="35" borderId="21" xfId="0" applyFont="1" applyFill="1" applyBorder="1" applyAlignment="1">
      <alignment horizontal="center" vertical="top" wrapText="1"/>
    </xf>
    <xf numFmtId="0" fontId="55" fillId="36" borderId="20" xfId="0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center" vertical="top" wrapText="1"/>
    </xf>
    <xf numFmtId="0" fontId="55" fillId="37" borderId="20" xfId="0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center" vertical="top" wrapText="1"/>
    </xf>
    <xf numFmtId="0" fontId="55" fillId="35" borderId="0" xfId="0" applyFont="1" applyFill="1" applyBorder="1" applyAlignment="1">
      <alignment horizontal="left" vertical="top" shrinkToFit="1"/>
    </xf>
    <xf numFmtId="189" fontId="55" fillId="33" borderId="16" xfId="0" applyNumberFormat="1" applyFont="1" applyFill="1" applyBorder="1" applyAlignment="1">
      <alignment shrinkToFit="1"/>
    </xf>
    <xf numFmtId="1" fontId="55" fillId="33" borderId="16" xfId="0" applyNumberFormat="1" applyFont="1" applyFill="1" applyBorder="1" applyAlignment="1">
      <alignment shrinkToFit="1"/>
    </xf>
    <xf numFmtId="0" fontId="55" fillId="33" borderId="11" xfId="0" applyFont="1" applyFill="1" applyBorder="1" applyAlignment="1">
      <alignment/>
    </xf>
    <xf numFmtId="1" fontId="55" fillId="33" borderId="11" xfId="0" applyNumberFormat="1" applyFont="1" applyFill="1" applyBorder="1" applyAlignment="1">
      <alignment shrinkToFit="1"/>
    </xf>
    <xf numFmtId="1" fontId="55" fillId="33" borderId="16" xfId="0" applyNumberFormat="1" applyFont="1" applyFill="1" applyBorder="1" applyAlignment="1">
      <alignment horizontal="left" shrinkToFit="1"/>
    </xf>
    <xf numFmtId="1" fontId="55" fillId="33" borderId="11" xfId="0" applyNumberFormat="1" applyFont="1" applyFill="1" applyBorder="1" applyAlignment="1">
      <alignment horizontal="left" shrinkToFit="1"/>
    </xf>
    <xf numFmtId="189" fontId="55" fillId="33" borderId="18" xfId="0" applyNumberFormat="1" applyFont="1" applyFill="1" applyBorder="1" applyAlignment="1">
      <alignment shrinkToFit="1"/>
    </xf>
    <xf numFmtId="1" fontId="55" fillId="33" borderId="18" xfId="0" applyNumberFormat="1" applyFont="1" applyFill="1" applyBorder="1" applyAlignment="1">
      <alignment horizontal="left" shrinkToFit="1"/>
    </xf>
    <xf numFmtId="0" fontId="55" fillId="33" borderId="18" xfId="0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0" fontId="55" fillId="34" borderId="23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5" fillId="34" borderId="24" xfId="0" applyFont="1" applyFill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2" fontId="55" fillId="34" borderId="18" xfId="0" applyNumberFormat="1" applyFont="1" applyFill="1" applyBorder="1" applyAlignment="1">
      <alignment/>
    </xf>
    <xf numFmtId="0" fontId="62" fillId="0" borderId="14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0" borderId="20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54" fillId="0" borderId="2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89" fontId="55" fillId="33" borderId="27" xfId="0" applyNumberFormat="1" applyFont="1" applyFill="1" applyBorder="1" applyAlignment="1">
      <alignment shrinkToFit="1"/>
    </xf>
    <xf numFmtId="1" fontId="55" fillId="33" borderId="27" xfId="0" applyNumberFormat="1" applyFont="1" applyFill="1" applyBorder="1" applyAlignment="1">
      <alignment shrinkToFit="1"/>
    </xf>
    <xf numFmtId="0" fontId="67" fillId="35" borderId="0" xfId="0" applyFont="1" applyFill="1" applyBorder="1" applyAlignment="1">
      <alignment horizontal="left" vertical="top" wrapText="1"/>
    </xf>
    <xf numFmtId="0" fontId="67" fillId="35" borderId="21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/>
    </xf>
    <xf numFmtId="1" fontId="55" fillId="33" borderId="24" xfId="0" applyNumberFormat="1" applyFont="1" applyFill="1" applyBorder="1" applyAlignment="1">
      <alignment shrinkToFit="1"/>
    </xf>
    <xf numFmtId="0" fontId="55" fillId="36" borderId="0" xfId="0" applyFont="1" applyFill="1" applyBorder="1" applyAlignment="1">
      <alignment horizontal="left" vertical="top" wrapText="1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1" fontId="55" fillId="36" borderId="0" xfId="0" applyNumberFormat="1" applyFont="1" applyFill="1" applyBorder="1" applyAlignment="1">
      <alignment horizontal="left" vertical="top" wrapText="1"/>
    </xf>
    <xf numFmtId="0" fontId="55" fillId="36" borderId="0" xfId="0" applyFont="1" applyFill="1" applyBorder="1" applyAlignment="1">
      <alignment horizontal="center" vertical="top" wrapText="1"/>
    </xf>
    <xf numFmtId="0" fontId="55" fillId="0" borderId="21" xfId="0" applyFont="1" applyBorder="1" applyAlignment="1">
      <alignment/>
    </xf>
    <xf numFmtId="0" fontId="55" fillId="0" borderId="28" xfId="0" applyFont="1" applyBorder="1" applyAlignment="1">
      <alignment/>
    </xf>
    <xf numFmtId="0" fontId="55" fillId="0" borderId="28" xfId="0" applyFont="1" applyBorder="1" applyAlignment="1">
      <alignment horizontal="center"/>
    </xf>
    <xf numFmtId="0" fontId="55" fillId="33" borderId="19" xfId="0" applyFont="1" applyFill="1" applyBorder="1" applyAlignment="1">
      <alignment/>
    </xf>
    <xf numFmtId="1" fontId="55" fillId="33" borderId="19" xfId="0" applyNumberFormat="1" applyFont="1" applyFill="1" applyBorder="1" applyAlignment="1">
      <alignment horizontal="left" shrinkToFit="1"/>
    </xf>
    <xf numFmtId="0" fontId="55" fillId="36" borderId="19" xfId="0" applyFont="1" applyFill="1" applyBorder="1" applyAlignment="1">
      <alignment horizontal="left" vertical="top" wrapText="1"/>
    </xf>
    <xf numFmtId="0" fontId="55" fillId="0" borderId="19" xfId="0" applyFont="1" applyBorder="1" applyAlignment="1">
      <alignment horizontal="center"/>
    </xf>
    <xf numFmtId="1" fontId="55" fillId="36" borderId="19" xfId="0" applyNumberFormat="1" applyFont="1" applyFill="1" applyBorder="1" applyAlignment="1">
      <alignment horizontal="left" vertical="top" wrapText="1"/>
    </xf>
    <xf numFmtId="0" fontId="69" fillId="36" borderId="19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/>
    </xf>
    <xf numFmtId="2" fontId="55" fillId="0" borderId="18" xfId="0" applyNumberFormat="1" applyFont="1" applyBorder="1" applyAlignment="1">
      <alignment/>
    </xf>
    <xf numFmtId="2" fontId="55" fillId="0" borderId="19" xfId="0" applyNumberFormat="1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left"/>
    </xf>
    <xf numFmtId="0" fontId="68" fillId="34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center"/>
    </xf>
    <xf numFmtId="2" fontId="55" fillId="34" borderId="18" xfId="0" applyNumberFormat="1" applyFont="1" applyFill="1" applyBorder="1" applyAlignment="1">
      <alignment horizontal="center"/>
    </xf>
    <xf numFmtId="2" fontId="55" fillId="34" borderId="10" xfId="0" applyNumberFormat="1" applyFont="1" applyFill="1" applyBorder="1" applyAlignment="1">
      <alignment/>
    </xf>
    <xf numFmtId="1" fontId="55" fillId="33" borderId="27" xfId="0" applyNumberFormat="1" applyFont="1" applyFill="1" applyBorder="1" applyAlignment="1">
      <alignment horizontal="left" shrinkToFit="1"/>
    </xf>
    <xf numFmtId="1" fontId="55" fillId="34" borderId="24" xfId="0" applyNumberFormat="1" applyFont="1" applyFill="1" applyBorder="1" applyAlignment="1">
      <alignment horizontal="left" shrinkToFit="1"/>
    </xf>
    <xf numFmtId="0" fontId="55" fillId="0" borderId="29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27" xfId="0" applyFont="1" applyBorder="1" applyAlignment="1">
      <alignment/>
    </xf>
    <xf numFmtId="0" fontId="55" fillId="0" borderId="27" xfId="0" applyFont="1" applyBorder="1" applyAlignment="1">
      <alignment horizontal="center"/>
    </xf>
    <xf numFmtId="1" fontId="55" fillId="0" borderId="23" xfId="0" applyNumberFormat="1" applyFont="1" applyBorder="1" applyAlignment="1">
      <alignment horizontal="left"/>
    </xf>
    <xf numFmtId="2" fontId="54" fillId="0" borderId="10" xfId="0" applyNumberFormat="1" applyFont="1" applyBorder="1" applyAlignment="1">
      <alignment horizontal="center"/>
    </xf>
    <xf numFmtId="2" fontId="55" fillId="0" borderId="14" xfId="0" applyNumberFormat="1" applyFont="1" applyBorder="1" applyAlignment="1">
      <alignment/>
    </xf>
    <xf numFmtId="2" fontId="55" fillId="0" borderId="16" xfId="0" applyNumberFormat="1" applyFont="1" applyBorder="1" applyAlignment="1">
      <alignment/>
    </xf>
    <xf numFmtId="2" fontId="55" fillId="0" borderId="12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55" fillId="0" borderId="26" xfId="0" applyFont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26" xfId="0" applyFont="1" applyBorder="1" applyAlignment="1">
      <alignment horizontal="left"/>
    </xf>
    <xf numFmtId="0" fontId="55" fillId="0" borderId="26" xfId="0" applyFont="1" applyBorder="1" applyAlignment="1">
      <alignment horizontal="center"/>
    </xf>
    <xf numFmtId="1" fontId="55" fillId="0" borderId="26" xfId="0" applyNumberFormat="1" applyFont="1" applyBorder="1" applyAlignment="1">
      <alignment horizontal="left"/>
    </xf>
    <xf numFmtId="0" fontId="55" fillId="0" borderId="16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2" fontId="55" fillId="0" borderId="16" xfId="0" applyNumberFormat="1" applyFont="1" applyFill="1" applyBorder="1" applyAlignment="1">
      <alignment/>
    </xf>
    <xf numFmtId="0" fontId="55" fillId="0" borderId="24" xfId="0" applyFont="1" applyBorder="1" applyAlignment="1">
      <alignment horizontal="left"/>
    </xf>
    <xf numFmtId="1" fontId="55" fillId="0" borderId="24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zoomScale="62" zoomScaleNormal="62" zoomScalePageLayoutView="0" workbookViewId="0" topLeftCell="A1">
      <pane ySplit="10" topLeftCell="A62" activePane="bottomLeft" state="frozen"/>
      <selection pane="topLeft" activeCell="A1" sqref="A1"/>
      <selection pane="bottomLeft" activeCell="AW7" sqref="AW7"/>
    </sheetView>
  </sheetViews>
  <sheetFormatPr defaultColWidth="9.140625" defaultRowHeight="15"/>
  <cols>
    <col min="1" max="2" width="9.00390625" style="4" customWidth="1"/>
    <col min="3" max="3" width="13.28125" style="4" customWidth="1"/>
    <col min="4" max="4" width="16.28125" style="66" customWidth="1"/>
    <col min="5" max="5" width="22.7109375" style="4" customWidth="1"/>
    <col min="6" max="6" width="7.421875" style="67" customWidth="1"/>
    <col min="7" max="7" width="5.28125" style="67" customWidth="1"/>
    <col min="8" max="8" width="24.57421875" style="66" customWidth="1"/>
    <col min="9" max="9" width="5.140625" style="67" customWidth="1"/>
    <col min="10" max="10" width="10.421875" style="0" customWidth="1"/>
    <col min="12" max="40" width="4.140625" style="67" customWidth="1"/>
    <col min="41" max="41" width="4.57421875" style="67" customWidth="1"/>
    <col min="42" max="42" width="6.421875" style="91" customWidth="1"/>
    <col min="43" max="43" width="14.00390625" style="34" customWidth="1"/>
    <col min="44" max="44" width="12.00390625" style="34" customWidth="1"/>
    <col min="45" max="49" width="5.57421875" style="34" customWidth="1"/>
    <col min="50" max="57" width="8.57421875" style="34" customWidth="1"/>
  </cols>
  <sheetData>
    <row r="1" spans="4:22" ht="23.25">
      <c r="D1" s="204" t="s">
        <v>297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4:11" ht="21">
      <c r="D2" s="65" t="s">
        <v>300</v>
      </c>
      <c r="E2" s="2"/>
      <c r="J2" s="1"/>
      <c r="K2" s="1"/>
    </row>
    <row r="3" spans="4:11" ht="21">
      <c r="D3" s="65" t="s">
        <v>0</v>
      </c>
      <c r="E3" s="2"/>
      <c r="J3" s="1"/>
      <c r="K3" s="1"/>
    </row>
    <row r="4" spans="4:57" s="2" customFormat="1" ht="21">
      <c r="D4" s="65" t="s">
        <v>1</v>
      </c>
      <c r="F4" s="38"/>
      <c r="G4" s="38"/>
      <c r="H4" s="65"/>
      <c r="I4" s="38" t="s">
        <v>2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4:57" s="2" customFormat="1" ht="21">
      <c r="D5" s="65" t="s">
        <v>3</v>
      </c>
      <c r="F5" s="38"/>
      <c r="G5" s="38"/>
      <c r="H5" s="65"/>
      <c r="I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4:57" s="2" customFormat="1" ht="21">
      <c r="D6" s="65" t="s">
        <v>4</v>
      </c>
      <c r="F6" s="38"/>
      <c r="G6" s="38"/>
      <c r="H6" s="65"/>
      <c r="I6" s="38" t="s">
        <v>5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4:57" s="2" customFormat="1" ht="21">
      <c r="D7" s="65" t="s">
        <v>298</v>
      </c>
      <c r="F7" s="38"/>
      <c r="G7" s="38"/>
      <c r="H7" s="65"/>
      <c r="I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3:43" ht="21">
      <c r="C8" s="198" t="s">
        <v>286</v>
      </c>
      <c r="D8" s="205" t="s">
        <v>6</v>
      </c>
      <c r="E8" s="210" t="s">
        <v>299</v>
      </c>
      <c r="F8" s="207" t="s">
        <v>287</v>
      </c>
      <c r="G8" s="209" t="s">
        <v>7</v>
      </c>
      <c r="H8" s="211" t="s">
        <v>8</v>
      </c>
      <c r="I8" s="209" t="s">
        <v>9</v>
      </c>
      <c r="J8" s="214" t="s">
        <v>10</v>
      </c>
      <c r="K8" s="200" t="s">
        <v>12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2" t="s">
        <v>291</v>
      </c>
      <c r="AQ8" s="196" t="s">
        <v>294</v>
      </c>
    </row>
    <row r="9" spans="3:43" ht="21">
      <c r="C9" s="199"/>
      <c r="D9" s="205"/>
      <c r="E9" s="213"/>
      <c r="F9" s="208"/>
      <c r="G9" s="209"/>
      <c r="H9" s="211"/>
      <c r="I9" s="209"/>
      <c r="J9" s="214"/>
      <c r="K9" s="3" t="s">
        <v>11</v>
      </c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  <c r="AF9" s="6">
        <v>21</v>
      </c>
      <c r="AG9" s="6">
        <v>22</v>
      </c>
      <c r="AH9" s="6">
        <v>23</v>
      </c>
      <c r="AI9" s="6">
        <v>24</v>
      </c>
      <c r="AJ9" s="6">
        <v>25</v>
      </c>
      <c r="AK9" s="6">
        <v>26</v>
      </c>
      <c r="AL9" s="6">
        <v>27</v>
      </c>
      <c r="AM9" s="6">
        <v>28</v>
      </c>
      <c r="AN9" s="6">
        <v>29</v>
      </c>
      <c r="AO9" s="6">
        <v>30</v>
      </c>
      <c r="AP9" s="203"/>
      <c r="AQ9" s="197"/>
    </row>
    <row r="10" spans="3:57" s="28" customFormat="1" ht="21">
      <c r="C10" s="199"/>
      <c r="D10" s="206"/>
      <c r="E10" s="213"/>
      <c r="F10" s="208"/>
      <c r="G10" s="210"/>
      <c r="H10" s="212"/>
      <c r="I10" s="210"/>
      <c r="J10" s="215"/>
      <c r="K10" s="33" t="s">
        <v>285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40">
        <v>4</v>
      </c>
      <c r="AI10" s="40">
        <v>4</v>
      </c>
      <c r="AJ10" s="36">
        <v>1</v>
      </c>
      <c r="AK10" s="36">
        <v>1</v>
      </c>
      <c r="AL10" s="40">
        <v>2</v>
      </c>
      <c r="AM10" s="40">
        <v>2</v>
      </c>
      <c r="AN10" s="40">
        <v>2</v>
      </c>
      <c r="AO10" s="40">
        <v>2</v>
      </c>
      <c r="AP10" s="70">
        <f>SUM(L10:AO10)</f>
        <v>40</v>
      </c>
      <c r="AQ10" s="71" t="s">
        <v>295</v>
      </c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42" customFormat="1" ht="23.25">
      <c r="A11" s="190">
        <v>1</v>
      </c>
      <c r="B11" s="188">
        <v>1</v>
      </c>
      <c r="C11" s="123" t="s">
        <v>370</v>
      </c>
      <c r="D11" s="124">
        <v>1049730229</v>
      </c>
      <c r="E11" s="125" t="s">
        <v>371</v>
      </c>
      <c r="F11" s="77">
        <v>1</v>
      </c>
      <c r="G11" s="77">
        <v>1</v>
      </c>
      <c r="H11" s="126">
        <v>1349901348833</v>
      </c>
      <c r="I11" s="127">
        <v>1</v>
      </c>
      <c r="J11" s="125">
        <v>99</v>
      </c>
      <c r="K11" s="75"/>
      <c r="L11" s="77">
        <v>1</v>
      </c>
      <c r="M11" s="77">
        <v>0</v>
      </c>
      <c r="N11" s="77">
        <v>1</v>
      </c>
      <c r="O11" s="77">
        <v>0</v>
      </c>
      <c r="P11" s="77">
        <v>1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1</v>
      </c>
      <c r="W11" s="77">
        <v>0</v>
      </c>
      <c r="X11" s="77">
        <v>0</v>
      </c>
      <c r="Y11" s="77">
        <v>1</v>
      </c>
      <c r="Z11" s="77">
        <v>0</v>
      </c>
      <c r="AA11" s="77">
        <v>0</v>
      </c>
      <c r="AB11" s="77">
        <v>1</v>
      </c>
      <c r="AC11" s="77">
        <v>1</v>
      </c>
      <c r="AD11" s="77">
        <v>1</v>
      </c>
      <c r="AE11" s="77">
        <v>1</v>
      </c>
      <c r="AF11" s="75">
        <v>1</v>
      </c>
      <c r="AG11" s="75">
        <v>0</v>
      </c>
      <c r="AH11" s="75">
        <v>2</v>
      </c>
      <c r="AI11" s="75">
        <v>2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f aca="true" t="shared" si="0" ref="AP11:AP40">SUM(L11:AO11)</f>
        <v>14</v>
      </c>
      <c r="AQ11" s="195">
        <f>6*AP11/40</f>
        <v>2.1</v>
      </c>
      <c r="AR11" s="45" t="s">
        <v>296</v>
      </c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s="5" customFormat="1" ht="23.25">
      <c r="A12" s="189">
        <v>2</v>
      </c>
      <c r="B12" s="189">
        <v>2</v>
      </c>
      <c r="C12" s="184" t="s">
        <v>370</v>
      </c>
      <c r="D12" s="185">
        <v>1049730229</v>
      </c>
      <c r="E12" s="146" t="s">
        <v>372</v>
      </c>
      <c r="F12" s="82">
        <v>1</v>
      </c>
      <c r="G12" s="82">
        <v>2</v>
      </c>
      <c r="H12" s="128">
        <v>1499900459789</v>
      </c>
      <c r="I12" s="129">
        <v>1</v>
      </c>
      <c r="J12" s="125">
        <v>99</v>
      </c>
      <c r="K12" s="80"/>
      <c r="L12" s="82">
        <v>1</v>
      </c>
      <c r="M12" s="82">
        <v>1</v>
      </c>
      <c r="N12" s="82">
        <v>1</v>
      </c>
      <c r="O12" s="82">
        <v>1</v>
      </c>
      <c r="P12" s="82">
        <v>0</v>
      </c>
      <c r="Q12" s="82">
        <v>0</v>
      </c>
      <c r="R12" s="82">
        <v>1</v>
      </c>
      <c r="S12" s="82">
        <v>1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1</v>
      </c>
      <c r="AA12" s="82">
        <v>0</v>
      </c>
      <c r="AB12" s="82">
        <v>0</v>
      </c>
      <c r="AC12" s="82">
        <v>1</v>
      </c>
      <c r="AD12" s="82">
        <v>1</v>
      </c>
      <c r="AE12" s="82">
        <v>0</v>
      </c>
      <c r="AF12" s="80">
        <v>1</v>
      </c>
      <c r="AG12" s="80">
        <v>0</v>
      </c>
      <c r="AH12" s="80">
        <v>2</v>
      </c>
      <c r="AI12" s="80">
        <v>4</v>
      </c>
      <c r="AJ12" s="80">
        <v>1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f t="shared" si="0"/>
        <v>17</v>
      </c>
      <c r="AQ12" s="195">
        <f aca="true" t="shared" si="1" ref="AQ12:AQ87">6*AP12/40</f>
        <v>2.55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5" customFormat="1" ht="23.25">
      <c r="A13" s="189">
        <v>3</v>
      </c>
      <c r="B13" s="189">
        <v>3</v>
      </c>
      <c r="C13" s="184" t="s">
        <v>370</v>
      </c>
      <c r="D13" s="185">
        <v>1049730229</v>
      </c>
      <c r="E13" s="147" t="s">
        <v>373</v>
      </c>
      <c r="F13" s="82">
        <v>1</v>
      </c>
      <c r="G13" s="82">
        <v>3</v>
      </c>
      <c r="H13" s="130">
        <v>1490700101815</v>
      </c>
      <c r="I13" s="131">
        <v>2</v>
      </c>
      <c r="J13" s="125">
        <v>99</v>
      </c>
      <c r="K13" s="80"/>
      <c r="L13" s="82">
        <v>0</v>
      </c>
      <c r="M13" s="82">
        <v>1</v>
      </c>
      <c r="N13" s="82">
        <v>1</v>
      </c>
      <c r="O13" s="82">
        <v>0</v>
      </c>
      <c r="P13" s="82">
        <v>0</v>
      </c>
      <c r="Q13" s="82">
        <v>0</v>
      </c>
      <c r="R13" s="82">
        <v>1</v>
      </c>
      <c r="S13" s="82">
        <v>1</v>
      </c>
      <c r="T13" s="82">
        <v>0</v>
      </c>
      <c r="U13" s="82">
        <v>0</v>
      </c>
      <c r="V13" s="82">
        <v>1</v>
      </c>
      <c r="W13" s="82">
        <v>1</v>
      </c>
      <c r="X13" s="82">
        <v>0</v>
      </c>
      <c r="Y13" s="82">
        <v>1</v>
      </c>
      <c r="Z13" s="82">
        <v>0</v>
      </c>
      <c r="AA13" s="82">
        <v>1</v>
      </c>
      <c r="AB13" s="82">
        <v>0</v>
      </c>
      <c r="AC13" s="82">
        <v>1</v>
      </c>
      <c r="AD13" s="82">
        <v>0</v>
      </c>
      <c r="AE13" s="82">
        <v>0</v>
      </c>
      <c r="AF13" s="80">
        <v>0</v>
      </c>
      <c r="AG13" s="80">
        <v>0</v>
      </c>
      <c r="AH13" s="80">
        <v>0</v>
      </c>
      <c r="AI13" s="80">
        <v>2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f t="shared" si="0"/>
        <v>11</v>
      </c>
      <c r="AQ13" s="195">
        <f t="shared" si="1"/>
        <v>1.65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5" customFormat="1" ht="23.25">
      <c r="A14" s="189">
        <v>4</v>
      </c>
      <c r="B14" s="194">
        <v>4</v>
      </c>
      <c r="C14" s="184" t="s">
        <v>370</v>
      </c>
      <c r="D14" s="185">
        <v>1049730229</v>
      </c>
      <c r="E14" s="146" t="s">
        <v>374</v>
      </c>
      <c r="F14" s="82">
        <v>1</v>
      </c>
      <c r="G14" s="82">
        <v>4</v>
      </c>
      <c r="H14" s="128">
        <v>1499900448396</v>
      </c>
      <c r="I14" s="129">
        <v>2</v>
      </c>
      <c r="J14" s="125">
        <v>99</v>
      </c>
      <c r="K14" s="80"/>
      <c r="L14" s="82">
        <v>0</v>
      </c>
      <c r="M14" s="82">
        <v>0</v>
      </c>
      <c r="N14" s="82">
        <v>1</v>
      </c>
      <c r="O14" s="82">
        <v>1</v>
      </c>
      <c r="P14" s="82">
        <v>0</v>
      </c>
      <c r="Q14" s="82">
        <v>0</v>
      </c>
      <c r="R14" s="82">
        <v>1</v>
      </c>
      <c r="S14" s="82">
        <v>0</v>
      </c>
      <c r="T14" s="82">
        <v>0</v>
      </c>
      <c r="U14" s="82">
        <v>0</v>
      </c>
      <c r="V14" s="82">
        <v>1</v>
      </c>
      <c r="W14" s="82">
        <v>0</v>
      </c>
      <c r="X14" s="82">
        <v>1</v>
      </c>
      <c r="Y14" s="82">
        <v>0</v>
      </c>
      <c r="Z14" s="82">
        <v>1</v>
      </c>
      <c r="AA14" s="82">
        <v>0</v>
      </c>
      <c r="AB14" s="82">
        <v>0</v>
      </c>
      <c r="AC14" s="82">
        <v>1</v>
      </c>
      <c r="AD14" s="82">
        <v>0</v>
      </c>
      <c r="AE14" s="82">
        <v>0</v>
      </c>
      <c r="AF14" s="80">
        <v>0</v>
      </c>
      <c r="AG14" s="80">
        <v>0</v>
      </c>
      <c r="AH14" s="80">
        <v>1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f t="shared" si="0"/>
        <v>8</v>
      </c>
      <c r="AQ14" s="195">
        <f t="shared" si="1"/>
        <v>1.2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5" customFormat="1" ht="23.25">
      <c r="A15" s="189">
        <v>5</v>
      </c>
      <c r="B15" s="189">
        <v>5</v>
      </c>
      <c r="C15" s="184" t="s">
        <v>370</v>
      </c>
      <c r="D15" s="185">
        <v>1049730229</v>
      </c>
      <c r="E15" s="147" t="s">
        <v>375</v>
      </c>
      <c r="F15" s="82">
        <v>1</v>
      </c>
      <c r="G15" s="82">
        <v>5</v>
      </c>
      <c r="H15" s="130">
        <v>1490700102846</v>
      </c>
      <c r="I15" s="131">
        <v>2</v>
      </c>
      <c r="J15" s="125">
        <v>99</v>
      </c>
      <c r="K15" s="80"/>
      <c r="L15" s="82">
        <v>1</v>
      </c>
      <c r="M15" s="82">
        <v>1</v>
      </c>
      <c r="N15" s="82">
        <v>1</v>
      </c>
      <c r="O15" s="82">
        <v>1</v>
      </c>
      <c r="P15" s="82">
        <v>0</v>
      </c>
      <c r="Q15" s="82">
        <v>0</v>
      </c>
      <c r="R15" s="82">
        <v>1</v>
      </c>
      <c r="S15" s="82">
        <v>1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1</v>
      </c>
      <c r="AC15" s="82">
        <v>1</v>
      </c>
      <c r="AD15" s="82">
        <v>1</v>
      </c>
      <c r="AE15" s="82">
        <v>0</v>
      </c>
      <c r="AF15" s="80">
        <v>1</v>
      </c>
      <c r="AG15" s="80">
        <v>0</v>
      </c>
      <c r="AH15" s="80">
        <v>2</v>
      </c>
      <c r="AI15" s="80">
        <v>3</v>
      </c>
      <c r="AJ15" s="80">
        <v>1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f t="shared" si="0"/>
        <v>16</v>
      </c>
      <c r="AQ15" s="195">
        <f t="shared" si="1"/>
        <v>2.4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5" customFormat="1" ht="23.25">
      <c r="A16" s="189">
        <v>6</v>
      </c>
      <c r="B16" s="189">
        <v>6</v>
      </c>
      <c r="C16" s="184" t="s">
        <v>370</v>
      </c>
      <c r="D16" s="185">
        <v>1049730229</v>
      </c>
      <c r="E16" s="146" t="s">
        <v>376</v>
      </c>
      <c r="F16" s="82">
        <v>1</v>
      </c>
      <c r="G16" s="82">
        <v>6</v>
      </c>
      <c r="H16" s="128">
        <v>1490700101955</v>
      </c>
      <c r="I16" s="129">
        <v>2</v>
      </c>
      <c r="J16" s="125">
        <v>99</v>
      </c>
      <c r="K16" s="80"/>
      <c r="L16" s="82">
        <v>1</v>
      </c>
      <c r="M16" s="82">
        <v>0</v>
      </c>
      <c r="N16" s="82">
        <v>1</v>
      </c>
      <c r="O16" s="82">
        <v>1</v>
      </c>
      <c r="P16" s="82">
        <v>0</v>
      </c>
      <c r="Q16" s="82">
        <v>0</v>
      </c>
      <c r="R16" s="82">
        <v>1</v>
      </c>
      <c r="S16" s="82">
        <v>1</v>
      </c>
      <c r="T16" s="82">
        <v>1</v>
      </c>
      <c r="U16" s="82">
        <v>0</v>
      </c>
      <c r="V16" s="82">
        <v>0</v>
      </c>
      <c r="W16" s="82">
        <v>0</v>
      </c>
      <c r="X16" s="82">
        <v>1</v>
      </c>
      <c r="Y16" s="82">
        <v>1</v>
      </c>
      <c r="Z16" s="82">
        <v>0</v>
      </c>
      <c r="AA16" s="82">
        <v>1</v>
      </c>
      <c r="AB16" s="82">
        <v>1</v>
      </c>
      <c r="AC16" s="82">
        <v>1</v>
      </c>
      <c r="AD16" s="82">
        <v>1</v>
      </c>
      <c r="AE16" s="82">
        <v>0</v>
      </c>
      <c r="AF16" s="80">
        <v>1</v>
      </c>
      <c r="AG16" s="80">
        <v>0</v>
      </c>
      <c r="AH16" s="80">
        <v>1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f t="shared" si="0"/>
        <v>14</v>
      </c>
      <c r="AQ16" s="195">
        <f t="shared" si="1"/>
        <v>2.1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5" customFormat="1" ht="23.25">
      <c r="A17" s="189">
        <v>7</v>
      </c>
      <c r="B17" s="194">
        <v>7</v>
      </c>
      <c r="C17" s="184" t="s">
        <v>370</v>
      </c>
      <c r="D17" s="185">
        <v>1049730229</v>
      </c>
      <c r="E17" s="147" t="s">
        <v>377</v>
      </c>
      <c r="F17" s="82">
        <v>1</v>
      </c>
      <c r="G17" s="82">
        <v>7</v>
      </c>
      <c r="H17" s="130">
        <v>1499900437424</v>
      </c>
      <c r="I17" s="131">
        <v>2</v>
      </c>
      <c r="J17" s="125">
        <v>99</v>
      </c>
      <c r="K17" s="80"/>
      <c r="L17" s="82">
        <v>1</v>
      </c>
      <c r="M17" s="82">
        <v>0</v>
      </c>
      <c r="N17" s="82">
        <v>1</v>
      </c>
      <c r="O17" s="82">
        <v>1</v>
      </c>
      <c r="P17" s="82">
        <v>0</v>
      </c>
      <c r="Q17" s="82">
        <v>0</v>
      </c>
      <c r="R17" s="82">
        <v>1</v>
      </c>
      <c r="S17" s="82">
        <v>1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1</v>
      </c>
      <c r="AD17" s="82">
        <v>1</v>
      </c>
      <c r="AE17" s="82">
        <v>1</v>
      </c>
      <c r="AF17" s="80">
        <v>1</v>
      </c>
      <c r="AG17" s="80">
        <v>0</v>
      </c>
      <c r="AH17" s="80">
        <v>3</v>
      </c>
      <c r="AI17" s="80">
        <v>4</v>
      </c>
      <c r="AJ17" s="80">
        <v>1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f t="shared" si="0"/>
        <v>17</v>
      </c>
      <c r="AQ17" s="195">
        <f t="shared" si="1"/>
        <v>2.55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5" customFormat="1" ht="23.25">
      <c r="A18" s="189">
        <v>8</v>
      </c>
      <c r="B18" s="189">
        <v>8</v>
      </c>
      <c r="C18" s="184" t="s">
        <v>370</v>
      </c>
      <c r="D18" s="185">
        <v>1049730229</v>
      </c>
      <c r="E18" s="146" t="s">
        <v>378</v>
      </c>
      <c r="F18" s="82">
        <v>1</v>
      </c>
      <c r="G18" s="82">
        <v>8</v>
      </c>
      <c r="H18" s="128">
        <v>1499900445648</v>
      </c>
      <c r="I18" s="129">
        <v>1</v>
      </c>
      <c r="J18" s="125">
        <v>99</v>
      </c>
      <c r="K18" s="80"/>
      <c r="L18" s="82">
        <v>1</v>
      </c>
      <c r="M18" s="82">
        <v>1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1</v>
      </c>
      <c r="T18" s="82">
        <v>1</v>
      </c>
      <c r="U18" s="82">
        <v>0</v>
      </c>
      <c r="V18" s="82">
        <v>0</v>
      </c>
      <c r="W18" s="82">
        <v>0</v>
      </c>
      <c r="X18" s="82">
        <v>1</v>
      </c>
      <c r="Y18" s="82">
        <v>1</v>
      </c>
      <c r="Z18" s="82">
        <v>1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0">
        <v>0</v>
      </c>
      <c r="AG18" s="80">
        <v>0</v>
      </c>
      <c r="AH18" s="80">
        <v>1</v>
      </c>
      <c r="AI18" s="80">
        <v>4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f t="shared" si="0"/>
        <v>12</v>
      </c>
      <c r="AQ18" s="195">
        <f t="shared" si="1"/>
        <v>1.8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5" customFormat="1" ht="23.25">
      <c r="A19" s="189"/>
      <c r="B19" s="189"/>
      <c r="C19" s="184"/>
      <c r="D19" s="185"/>
      <c r="E19" s="146"/>
      <c r="F19" s="82"/>
      <c r="G19" s="82"/>
      <c r="H19" s="128"/>
      <c r="I19" s="129"/>
      <c r="J19" s="125"/>
      <c r="K19" s="80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245">
        <f>AVERAGE(AP14:AP18)</f>
        <v>13.4</v>
      </c>
      <c r="AQ19" s="252" t="s">
        <v>289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5" customFormat="1" ht="23.25">
      <c r="A20" s="189"/>
      <c r="B20" s="189"/>
      <c r="C20" s="184"/>
      <c r="D20" s="185"/>
      <c r="E20" s="146"/>
      <c r="F20" s="82"/>
      <c r="G20" s="82"/>
      <c r="H20" s="128"/>
      <c r="I20" s="129"/>
      <c r="J20" s="125"/>
      <c r="K20" s="80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245">
        <f>STDEV(AP14:AP18)</f>
        <v>3.577708763999665</v>
      </c>
      <c r="AQ20" s="252" t="s">
        <v>398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47" customFormat="1" ht="26.25">
      <c r="A21" s="190">
        <v>9</v>
      </c>
      <c r="B21" s="190">
        <v>1</v>
      </c>
      <c r="C21" s="75" t="s">
        <v>258</v>
      </c>
      <c r="D21" s="124">
        <v>1049730231</v>
      </c>
      <c r="E21" s="75" t="s">
        <v>379</v>
      </c>
      <c r="F21" s="77">
        <v>1</v>
      </c>
      <c r="G21" s="77">
        <v>1</v>
      </c>
      <c r="H21" s="132">
        <v>1490700101963</v>
      </c>
      <c r="I21" s="133">
        <v>1</v>
      </c>
      <c r="J21" s="125">
        <v>99</v>
      </c>
      <c r="K21" s="75"/>
      <c r="L21" s="77">
        <v>1</v>
      </c>
      <c r="M21" s="77">
        <v>0</v>
      </c>
      <c r="N21" s="77">
        <v>1</v>
      </c>
      <c r="O21" s="77">
        <v>1</v>
      </c>
      <c r="P21" s="77">
        <v>1</v>
      </c>
      <c r="Q21" s="77">
        <v>0</v>
      </c>
      <c r="R21" s="77">
        <v>0</v>
      </c>
      <c r="S21" s="77">
        <v>1</v>
      </c>
      <c r="T21" s="77">
        <v>0</v>
      </c>
      <c r="U21" s="77">
        <v>0</v>
      </c>
      <c r="V21" s="77">
        <v>0</v>
      </c>
      <c r="W21" s="77">
        <v>1</v>
      </c>
      <c r="X21" s="77">
        <v>1</v>
      </c>
      <c r="Y21" s="77">
        <v>1</v>
      </c>
      <c r="Z21" s="77">
        <v>0</v>
      </c>
      <c r="AA21" s="77">
        <v>0</v>
      </c>
      <c r="AB21" s="77">
        <v>1</v>
      </c>
      <c r="AC21" s="77">
        <v>0</v>
      </c>
      <c r="AD21" s="77">
        <v>1</v>
      </c>
      <c r="AE21" s="77">
        <v>0</v>
      </c>
      <c r="AF21" s="75">
        <v>0</v>
      </c>
      <c r="AG21" s="75">
        <v>0</v>
      </c>
      <c r="AH21" s="75">
        <v>4</v>
      </c>
      <c r="AI21" s="75">
        <v>4</v>
      </c>
      <c r="AJ21" s="75">
        <v>0.5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f t="shared" si="0"/>
        <v>18.5</v>
      </c>
      <c r="AQ21" s="195">
        <f t="shared" si="1"/>
        <v>2.775</v>
      </c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s="5" customFormat="1" ht="26.25">
      <c r="A22" s="189">
        <v>10</v>
      </c>
      <c r="B22" s="189">
        <v>2</v>
      </c>
      <c r="C22" s="186" t="s">
        <v>258</v>
      </c>
      <c r="D22" s="185">
        <v>1049730231</v>
      </c>
      <c r="E22" s="80" t="s">
        <v>380</v>
      </c>
      <c r="F22" s="82">
        <v>1</v>
      </c>
      <c r="G22" s="82">
        <v>2</v>
      </c>
      <c r="H22" s="134">
        <v>1499900460558</v>
      </c>
      <c r="I22" s="135">
        <v>1</v>
      </c>
      <c r="J22" s="125">
        <v>99</v>
      </c>
      <c r="K22" s="80"/>
      <c r="L22" s="82">
        <v>1</v>
      </c>
      <c r="M22" s="82">
        <v>0</v>
      </c>
      <c r="N22" s="82">
        <v>1</v>
      </c>
      <c r="O22" s="82">
        <v>1</v>
      </c>
      <c r="P22" s="82">
        <v>1</v>
      </c>
      <c r="Q22" s="82">
        <v>0</v>
      </c>
      <c r="R22" s="82">
        <v>1</v>
      </c>
      <c r="S22" s="82">
        <v>1</v>
      </c>
      <c r="T22" s="82">
        <v>1</v>
      </c>
      <c r="U22" s="82">
        <v>1</v>
      </c>
      <c r="V22" s="82">
        <v>1</v>
      </c>
      <c r="W22" s="82">
        <v>1</v>
      </c>
      <c r="X22" s="82">
        <v>0</v>
      </c>
      <c r="Y22" s="82">
        <v>1</v>
      </c>
      <c r="Z22" s="82">
        <v>1</v>
      </c>
      <c r="AA22" s="82">
        <v>0</v>
      </c>
      <c r="AB22" s="82">
        <v>1</v>
      </c>
      <c r="AC22" s="82">
        <v>1</v>
      </c>
      <c r="AD22" s="82">
        <v>0</v>
      </c>
      <c r="AE22" s="82">
        <v>0</v>
      </c>
      <c r="AF22" s="80">
        <v>1</v>
      </c>
      <c r="AG22" s="80">
        <v>1</v>
      </c>
      <c r="AH22" s="80">
        <v>2</v>
      </c>
      <c r="AI22" s="80">
        <v>2</v>
      </c>
      <c r="AJ22" s="80">
        <v>0</v>
      </c>
      <c r="AK22" s="80">
        <v>0</v>
      </c>
      <c r="AL22" s="80">
        <v>1</v>
      </c>
      <c r="AM22" s="80">
        <v>2</v>
      </c>
      <c r="AN22" s="80">
        <v>2</v>
      </c>
      <c r="AO22" s="80">
        <v>0</v>
      </c>
      <c r="AP22" s="80">
        <f t="shared" si="0"/>
        <v>25</v>
      </c>
      <c r="AQ22" s="195">
        <f t="shared" si="1"/>
        <v>3.75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5" customFormat="1" ht="26.25">
      <c r="A23" s="189">
        <v>11</v>
      </c>
      <c r="B23" s="189">
        <v>3</v>
      </c>
      <c r="C23" s="186" t="s">
        <v>258</v>
      </c>
      <c r="D23" s="185">
        <v>1049730231</v>
      </c>
      <c r="E23" s="148" t="s">
        <v>381</v>
      </c>
      <c r="F23" s="82">
        <v>1</v>
      </c>
      <c r="G23" s="82">
        <v>3</v>
      </c>
      <c r="H23" s="136">
        <v>1499900447713</v>
      </c>
      <c r="I23" s="135">
        <v>1</v>
      </c>
      <c r="J23" s="125">
        <v>99</v>
      </c>
      <c r="K23" s="80"/>
      <c r="L23" s="82">
        <v>1</v>
      </c>
      <c r="M23" s="82">
        <v>0</v>
      </c>
      <c r="N23" s="82">
        <v>1</v>
      </c>
      <c r="O23" s="82">
        <v>0</v>
      </c>
      <c r="P23" s="82">
        <v>0</v>
      </c>
      <c r="Q23" s="82">
        <v>1</v>
      </c>
      <c r="R23" s="82">
        <v>1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1</v>
      </c>
      <c r="Y23" s="82">
        <v>0</v>
      </c>
      <c r="Z23" s="82">
        <v>0</v>
      </c>
      <c r="AA23" s="82">
        <v>0</v>
      </c>
      <c r="AB23" s="82">
        <v>1</v>
      </c>
      <c r="AC23" s="82">
        <v>1</v>
      </c>
      <c r="AD23" s="82">
        <v>0</v>
      </c>
      <c r="AE23" s="82">
        <v>0</v>
      </c>
      <c r="AF23" s="80">
        <v>1</v>
      </c>
      <c r="AG23" s="80">
        <v>0</v>
      </c>
      <c r="AH23" s="80">
        <v>0</v>
      </c>
      <c r="AI23" s="80">
        <v>2</v>
      </c>
      <c r="AJ23" s="80">
        <v>1</v>
      </c>
      <c r="AK23" s="80">
        <v>0</v>
      </c>
      <c r="AL23" s="80">
        <v>1</v>
      </c>
      <c r="AM23" s="80">
        <v>2</v>
      </c>
      <c r="AN23" s="80">
        <v>1</v>
      </c>
      <c r="AO23" s="80">
        <v>0</v>
      </c>
      <c r="AP23" s="80">
        <f t="shared" si="0"/>
        <v>15</v>
      </c>
      <c r="AQ23" s="195">
        <f t="shared" si="1"/>
        <v>2.25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5" customFormat="1" ht="26.25">
      <c r="A24" s="189">
        <v>12</v>
      </c>
      <c r="B24" s="189">
        <v>4</v>
      </c>
      <c r="C24" s="186" t="s">
        <v>258</v>
      </c>
      <c r="D24" s="185">
        <v>1049730231</v>
      </c>
      <c r="E24" s="148" t="s">
        <v>382</v>
      </c>
      <c r="F24" s="82">
        <v>1</v>
      </c>
      <c r="G24" s="82">
        <v>4</v>
      </c>
      <c r="H24" s="134">
        <v>1490700102617</v>
      </c>
      <c r="I24" s="135">
        <v>1</v>
      </c>
      <c r="J24" s="125">
        <v>99</v>
      </c>
      <c r="K24" s="80"/>
      <c r="L24" s="82">
        <v>1</v>
      </c>
      <c r="M24" s="82">
        <v>1</v>
      </c>
      <c r="N24" s="82">
        <v>1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1</v>
      </c>
      <c r="V24" s="82">
        <v>0</v>
      </c>
      <c r="W24" s="82">
        <v>1</v>
      </c>
      <c r="X24" s="82">
        <v>1</v>
      </c>
      <c r="Y24" s="82">
        <v>1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1</v>
      </c>
      <c r="AF24" s="80">
        <v>0</v>
      </c>
      <c r="AG24" s="80">
        <v>0</v>
      </c>
      <c r="AH24" s="80">
        <v>1</v>
      </c>
      <c r="AI24" s="80">
        <v>2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f t="shared" si="0"/>
        <v>11</v>
      </c>
      <c r="AQ24" s="195">
        <f t="shared" si="1"/>
        <v>1.65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47" customFormat="1" ht="26.25">
      <c r="A25" s="189">
        <v>13</v>
      </c>
      <c r="B25" s="192">
        <v>5</v>
      </c>
      <c r="C25" s="186" t="s">
        <v>258</v>
      </c>
      <c r="D25" s="185">
        <v>1049730231</v>
      </c>
      <c r="E25" s="148" t="s">
        <v>383</v>
      </c>
      <c r="F25" s="82">
        <v>1</v>
      </c>
      <c r="G25" s="82">
        <v>5</v>
      </c>
      <c r="H25" s="137">
        <v>1490700102013</v>
      </c>
      <c r="I25" s="135">
        <v>1</v>
      </c>
      <c r="J25" s="125">
        <v>99</v>
      </c>
      <c r="K25" s="80"/>
      <c r="L25" s="82">
        <v>1</v>
      </c>
      <c r="M25" s="82">
        <v>1</v>
      </c>
      <c r="N25" s="82">
        <v>1</v>
      </c>
      <c r="O25" s="82">
        <v>0</v>
      </c>
      <c r="P25" s="82">
        <v>0</v>
      </c>
      <c r="Q25" s="82">
        <v>0</v>
      </c>
      <c r="R25" s="82">
        <v>1</v>
      </c>
      <c r="S25" s="82">
        <v>1</v>
      </c>
      <c r="T25" s="82">
        <v>1</v>
      </c>
      <c r="U25" s="82">
        <v>1</v>
      </c>
      <c r="V25" s="82">
        <v>1</v>
      </c>
      <c r="W25" s="82">
        <v>1</v>
      </c>
      <c r="X25" s="82">
        <v>1</v>
      </c>
      <c r="Y25" s="82">
        <v>1</v>
      </c>
      <c r="Z25" s="82">
        <v>0</v>
      </c>
      <c r="AA25" s="82">
        <v>0</v>
      </c>
      <c r="AB25" s="82">
        <v>1</v>
      </c>
      <c r="AC25" s="82">
        <v>1</v>
      </c>
      <c r="AD25" s="82">
        <v>0</v>
      </c>
      <c r="AE25" s="82">
        <v>0</v>
      </c>
      <c r="AF25" s="80">
        <v>0</v>
      </c>
      <c r="AG25" s="80">
        <v>0</v>
      </c>
      <c r="AH25" s="80">
        <v>2</v>
      </c>
      <c r="AI25" s="80">
        <v>3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f t="shared" si="0"/>
        <v>18</v>
      </c>
      <c r="AQ25" s="195">
        <f t="shared" si="1"/>
        <v>2.7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s="5" customFormat="1" ht="26.25">
      <c r="A26" s="189">
        <v>14</v>
      </c>
      <c r="B26" s="189">
        <v>6</v>
      </c>
      <c r="C26" s="186" t="s">
        <v>258</v>
      </c>
      <c r="D26" s="185">
        <v>1049730231</v>
      </c>
      <c r="E26" s="148" t="s">
        <v>384</v>
      </c>
      <c r="F26" s="82">
        <v>1</v>
      </c>
      <c r="G26" s="82">
        <v>6</v>
      </c>
      <c r="H26" s="134">
        <v>1499900457999</v>
      </c>
      <c r="I26" s="135">
        <v>2</v>
      </c>
      <c r="J26" s="125">
        <v>99</v>
      </c>
      <c r="K26" s="80"/>
      <c r="L26" s="82">
        <v>1</v>
      </c>
      <c r="M26" s="82">
        <v>0</v>
      </c>
      <c r="N26" s="82">
        <v>1</v>
      </c>
      <c r="O26" s="82">
        <v>1</v>
      </c>
      <c r="P26" s="82">
        <v>0</v>
      </c>
      <c r="Q26" s="82">
        <v>0</v>
      </c>
      <c r="R26" s="82">
        <v>0</v>
      </c>
      <c r="S26" s="82">
        <v>1</v>
      </c>
      <c r="T26" s="82">
        <v>1</v>
      </c>
      <c r="U26" s="82">
        <v>0</v>
      </c>
      <c r="V26" s="82">
        <v>0</v>
      </c>
      <c r="W26" s="82">
        <v>1</v>
      </c>
      <c r="X26" s="82">
        <v>0</v>
      </c>
      <c r="Y26" s="82">
        <v>1</v>
      </c>
      <c r="Z26" s="82">
        <v>0</v>
      </c>
      <c r="AA26" s="82">
        <v>0</v>
      </c>
      <c r="AB26" s="82">
        <v>1</v>
      </c>
      <c r="AC26" s="82">
        <v>0</v>
      </c>
      <c r="AD26" s="82">
        <v>0</v>
      </c>
      <c r="AE26" s="82">
        <v>0</v>
      </c>
      <c r="AF26" s="80">
        <v>0</v>
      </c>
      <c r="AG26" s="80">
        <v>0</v>
      </c>
      <c r="AH26" s="80">
        <v>4</v>
      </c>
      <c r="AI26" s="80">
        <v>4</v>
      </c>
      <c r="AJ26" s="80">
        <v>1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f t="shared" si="0"/>
        <v>17</v>
      </c>
      <c r="AQ26" s="195">
        <f t="shared" si="1"/>
        <v>2.55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5" customFormat="1" ht="26.25">
      <c r="A27" s="189">
        <v>15</v>
      </c>
      <c r="B27" s="189">
        <v>7</v>
      </c>
      <c r="C27" s="186" t="s">
        <v>258</v>
      </c>
      <c r="D27" s="185">
        <v>1049730231</v>
      </c>
      <c r="E27" s="80" t="s">
        <v>385</v>
      </c>
      <c r="F27" s="82">
        <v>1</v>
      </c>
      <c r="G27" s="82">
        <v>7</v>
      </c>
      <c r="H27" s="136">
        <v>1120300153489</v>
      </c>
      <c r="I27" s="135">
        <v>2</v>
      </c>
      <c r="J27" s="125">
        <v>99</v>
      </c>
      <c r="K27" s="80"/>
      <c r="L27" s="82">
        <v>1</v>
      </c>
      <c r="M27" s="82">
        <v>0</v>
      </c>
      <c r="N27" s="82">
        <v>1</v>
      </c>
      <c r="O27" s="82">
        <v>0</v>
      </c>
      <c r="P27" s="82">
        <v>0</v>
      </c>
      <c r="Q27" s="82">
        <v>0</v>
      </c>
      <c r="R27" s="82">
        <v>1</v>
      </c>
      <c r="S27" s="82">
        <v>1</v>
      </c>
      <c r="T27" s="82">
        <v>1</v>
      </c>
      <c r="U27" s="82">
        <v>0</v>
      </c>
      <c r="V27" s="82">
        <v>0</v>
      </c>
      <c r="W27" s="82">
        <v>0</v>
      </c>
      <c r="X27" s="82">
        <v>0</v>
      </c>
      <c r="Y27" s="82">
        <v>1</v>
      </c>
      <c r="Z27" s="82">
        <v>0</v>
      </c>
      <c r="AA27" s="82">
        <v>0</v>
      </c>
      <c r="AB27" s="82">
        <v>0</v>
      </c>
      <c r="AC27" s="82">
        <v>1</v>
      </c>
      <c r="AD27" s="82">
        <v>1</v>
      </c>
      <c r="AE27" s="82">
        <v>0</v>
      </c>
      <c r="AF27" s="80">
        <v>0</v>
      </c>
      <c r="AG27" s="80">
        <v>0</v>
      </c>
      <c r="AH27" s="80">
        <v>1</v>
      </c>
      <c r="AI27" s="80">
        <v>2</v>
      </c>
      <c r="AJ27" s="80">
        <v>1</v>
      </c>
      <c r="AK27" s="80">
        <v>0</v>
      </c>
      <c r="AL27" s="80">
        <v>0</v>
      </c>
      <c r="AM27" s="80">
        <v>1</v>
      </c>
      <c r="AN27" s="80">
        <v>1</v>
      </c>
      <c r="AO27" s="80">
        <v>0</v>
      </c>
      <c r="AP27" s="80">
        <f t="shared" si="0"/>
        <v>14</v>
      </c>
      <c r="AQ27" s="195">
        <f t="shared" si="1"/>
        <v>2.1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5" customFormat="1" ht="26.25">
      <c r="A28" s="189"/>
      <c r="B28" s="189"/>
      <c r="C28" s="186"/>
      <c r="D28" s="185"/>
      <c r="E28" s="80"/>
      <c r="F28" s="82"/>
      <c r="G28" s="82"/>
      <c r="H28" s="136"/>
      <c r="I28" s="135"/>
      <c r="J28" s="125"/>
      <c r="K28" s="80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>
        <f>AVERAGE(AP21:AP27)</f>
        <v>16.928571428571427</v>
      </c>
      <c r="AQ28" s="252" t="s">
        <v>289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5" customFormat="1" ht="26.25">
      <c r="A29" s="189"/>
      <c r="B29" s="189"/>
      <c r="C29" s="186"/>
      <c r="D29" s="185"/>
      <c r="E29" s="80"/>
      <c r="F29" s="82"/>
      <c r="G29" s="82"/>
      <c r="H29" s="136"/>
      <c r="I29" s="135"/>
      <c r="J29" s="125"/>
      <c r="K29" s="80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245">
        <f>STDEV(AP21:AP27)</f>
        <v>4.401028018434742</v>
      </c>
      <c r="AQ29" s="252" t="s">
        <v>398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47" customFormat="1" ht="26.25">
      <c r="A30" s="190">
        <v>16</v>
      </c>
      <c r="B30" s="190">
        <v>1</v>
      </c>
      <c r="C30" s="75" t="s">
        <v>262</v>
      </c>
      <c r="D30" s="124">
        <v>1049730232</v>
      </c>
      <c r="E30" s="149" t="s">
        <v>386</v>
      </c>
      <c r="F30" s="77">
        <v>1</v>
      </c>
      <c r="G30" s="77">
        <v>1</v>
      </c>
      <c r="H30" s="138">
        <v>1499900440654</v>
      </c>
      <c r="I30" s="139">
        <v>1</v>
      </c>
      <c r="J30" s="125">
        <v>99</v>
      </c>
      <c r="K30" s="75"/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1</v>
      </c>
      <c r="T30" s="77">
        <v>1</v>
      </c>
      <c r="U30" s="77">
        <v>1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1</v>
      </c>
      <c r="AE30" s="77">
        <v>0</v>
      </c>
      <c r="AF30" s="75">
        <v>0</v>
      </c>
      <c r="AG30" s="75">
        <v>0</v>
      </c>
      <c r="AH30" s="75">
        <v>2</v>
      </c>
      <c r="AI30" s="75">
        <v>1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f t="shared" si="0"/>
        <v>7</v>
      </c>
      <c r="AQ30" s="195">
        <f t="shared" si="1"/>
        <v>1.05</v>
      </c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s="5" customFormat="1" ht="26.25">
      <c r="A31" s="189">
        <v>17</v>
      </c>
      <c r="B31" s="189">
        <v>2</v>
      </c>
      <c r="C31" s="186" t="s">
        <v>262</v>
      </c>
      <c r="D31" s="185">
        <v>1049730232</v>
      </c>
      <c r="E31" s="150" t="s">
        <v>387</v>
      </c>
      <c r="F31" s="82">
        <v>1</v>
      </c>
      <c r="G31" s="82">
        <v>2</v>
      </c>
      <c r="H31" s="140">
        <v>1499900441502</v>
      </c>
      <c r="I31" s="141">
        <v>1</v>
      </c>
      <c r="J31" s="125">
        <v>99</v>
      </c>
      <c r="K31" s="80"/>
      <c r="L31" s="82">
        <v>1</v>
      </c>
      <c r="M31" s="82">
        <v>1</v>
      </c>
      <c r="N31" s="82">
        <v>1</v>
      </c>
      <c r="O31" s="82">
        <v>0</v>
      </c>
      <c r="P31" s="82">
        <v>0</v>
      </c>
      <c r="Q31" s="82">
        <v>0</v>
      </c>
      <c r="R31" s="82">
        <v>1</v>
      </c>
      <c r="S31" s="82">
        <v>1</v>
      </c>
      <c r="T31" s="82">
        <v>0</v>
      </c>
      <c r="U31" s="82">
        <v>0</v>
      </c>
      <c r="V31" s="82">
        <v>1</v>
      </c>
      <c r="W31" s="82">
        <v>0</v>
      </c>
      <c r="X31" s="82">
        <v>1</v>
      </c>
      <c r="Y31" s="82">
        <v>1</v>
      </c>
      <c r="Z31" s="82">
        <v>0</v>
      </c>
      <c r="AA31" s="82">
        <v>1</v>
      </c>
      <c r="AB31" s="82">
        <v>0</v>
      </c>
      <c r="AC31" s="82">
        <v>0</v>
      </c>
      <c r="AD31" s="82">
        <v>0</v>
      </c>
      <c r="AE31" s="82">
        <v>0</v>
      </c>
      <c r="AF31" s="80">
        <v>0</v>
      </c>
      <c r="AG31" s="80">
        <v>0</v>
      </c>
      <c r="AH31" s="80">
        <v>0</v>
      </c>
      <c r="AI31" s="80">
        <v>4</v>
      </c>
      <c r="AJ31" s="80">
        <v>1</v>
      </c>
      <c r="AK31" s="80">
        <v>0</v>
      </c>
      <c r="AL31" s="80">
        <v>1</v>
      </c>
      <c r="AM31" s="80">
        <v>0</v>
      </c>
      <c r="AN31" s="80">
        <v>0</v>
      </c>
      <c r="AO31" s="80">
        <v>0</v>
      </c>
      <c r="AP31" s="80">
        <f t="shared" si="0"/>
        <v>15</v>
      </c>
      <c r="AQ31" s="195">
        <f t="shared" si="1"/>
        <v>2.25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5" customFormat="1" ht="26.25">
      <c r="A32" s="189">
        <v>18</v>
      </c>
      <c r="B32" s="189">
        <v>3</v>
      </c>
      <c r="C32" s="186" t="s">
        <v>262</v>
      </c>
      <c r="D32" s="185">
        <v>1049730232</v>
      </c>
      <c r="E32" s="151" t="s">
        <v>388</v>
      </c>
      <c r="F32" s="82">
        <v>1</v>
      </c>
      <c r="G32" s="82">
        <v>3</v>
      </c>
      <c r="H32" s="142">
        <v>1639900425360</v>
      </c>
      <c r="I32" s="143">
        <v>1</v>
      </c>
      <c r="J32" s="125">
        <v>99</v>
      </c>
      <c r="K32" s="80"/>
      <c r="L32" s="82">
        <v>1</v>
      </c>
      <c r="M32" s="82">
        <v>1</v>
      </c>
      <c r="N32" s="82">
        <v>1</v>
      </c>
      <c r="O32" s="82">
        <v>0</v>
      </c>
      <c r="P32" s="82">
        <v>0</v>
      </c>
      <c r="Q32" s="82">
        <v>0</v>
      </c>
      <c r="R32" s="82">
        <v>1</v>
      </c>
      <c r="S32" s="82">
        <v>1</v>
      </c>
      <c r="T32" s="82">
        <v>1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1</v>
      </c>
      <c r="AD32" s="82">
        <v>1</v>
      </c>
      <c r="AE32" s="82">
        <v>0</v>
      </c>
      <c r="AF32" s="80">
        <v>0</v>
      </c>
      <c r="AG32" s="80">
        <v>0</v>
      </c>
      <c r="AH32" s="80">
        <v>1</v>
      </c>
      <c r="AI32" s="80">
        <v>2</v>
      </c>
      <c r="AJ32" s="80">
        <v>1</v>
      </c>
      <c r="AK32" s="80">
        <v>1</v>
      </c>
      <c r="AL32" s="80">
        <v>1</v>
      </c>
      <c r="AM32" s="80">
        <v>2</v>
      </c>
      <c r="AN32" s="80">
        <v>1</v>
      </c>
      <c r="AO32" s="80">
        <v>0</v>
      </c>
      <c r="AP32" s="80">
        <f t="shared" si="0"/>
        <v>17</v>
      </c>
      <c r="AQ32" s="195">
        <f t="shared" si="1"/>
        <v>2.55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5" customFormat="1" ht="26.25">
      <c r="A33" s="189">
        <v>19</v>
      </c>
      <c r="B33" s="189">
        <v>4</v>
      </c>
      <c r="C33" s="186" t="s">
        <v>262</v>
      </c>
      <c r="D33" s="185">
        <v>1049730232</v>
      </c>
      <c r="E33" s="150" t="s">
        <v>389</v>
      </c>
      <c r="F33" s="82">
        <v>1</v>
      </c>
      <c r="G33" s="82">
        <v>4</v>
      </c>
      <c r="H33" s="140">
        <v>1490700101980</v>
      </c>
      <c r="I33" s="141">
        <v>1</v>
      </c>
      <c r="J33" s="125">
        <v>99</v>
      </c>
      <c r="K33" s="80"/>
      <c r="L33" s="82">
        <v>1</v>
      </c>
      <c r="M33" s="82">
        <v>0</v>
      </c>
      <c r="N33" s="82">
        <v>1</v>
      </c>
      <c r="O33" s="82">
        <v>0</v>
      </c>
      <c r="P33" s="82">
        <v>0</v>
      </c>
      <c r="Q33" s="82">
        <v>1</v>
      </c>
      <c r="R33" s="82">
        <v>1</v>
      </c>
      <c r="S33" s="82">
        <v>1</v>
      </c>
      <c r="T33" s="82">
        <v>0</v>
      </c>
      <c r="U33" s="82">
        <v>0</v>
      </c>
      <c r="V33" s="82">
        <v>0</v>
      </c>
      <c r="W33" s="82">
        <v>1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1</v>
      </c>
      <c r="AD33" s="82">
        <v>1</v>
      </c>
      <c r="AE33" s="82">
        <v>0</v>
      </c>
      <c r="AF33" s="80">
        <v>0</v>
      </c>
      <c r="AG33" s="80">
        <v>0</v>
      </c>
      <c r="AH33" s="80">
        <v>1</v>
      </c>
      <c r="AI33" s="80">
        <v>0</v>
      </c>
      <c r="AJ33" s="80">
        <v>1</v>
      </c>
      <c r="AK33" s="80">
        <v>0</v>
      </c>
      <c r="AL33" s="80">
        <v>1</v>
      </c>
      <c r="AM33" s="80">
        <v>1</v>
      </c>
      <c r="AN33" s="80">
        <v>2</v>
      </c>
      <c r="AO33" s="80">
        <v>1</v>
      </c>
      <c r="AP33" s="80">
        <f t="shared" si="0"/>
        <v>15</v>
      </c>
      <c r="AQ33" s="195">
        <f t="shared" si="1"/>
        <v>2.25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5" customFormat="1" ht="26.25">
      <c r="A34" s="189">
        <v>20</v>
      </c>
      <c r="B34" s="189">
        <v>5</v>
      </c>
      <c r="C34" s="186" t="s">
        <v>262</v>
      </c>
      <c r="D34" s="185">
        <v>1049730232</v>
      </c>
      <c r="E34" s="152" t="s">
        <v>390</v>
      </c>
      <c r="F34" s="82">
        <v>1</v>
      </c>
      <c r="G34" s="82">
        <v>5</v>
      </c>
      <c r="H34" s="144">
        <v>1240401167034</v>
      </c>
      <c r="I34" s="145">
        <v>1</v>
      </c>
      <c r="J34" s="125">
        <v>99</v>
      </c>
      <c r="K34" s="80"/>
      <c r="L34" s="82">
        <v>1</v>
      </c>
      <c r="M34" s="82">
        <v>0</v>
      </c>
      <c r="N34" s="82">
        <v>0</v>
      </c>
      <c r="O34" s="82">
        <v>0</v>
      </c>
      <c r="P34" s="82">
        <v>1</v>
      </c>
      <c r="Q34" s="82">
        <v>0</v>
      </c>
      <c r="R34" s="82">
        <v>1</v>
      </c>
      <c r="S34" s="82">
        <v>1</v>
      </c>
      <c r="T34" s="82">
        <v>0</v>
      </c>
      <c r="U34" s="82">
        <v>1</v>
      </c>
      <c r="V34" s="82">
        <v>0</v>
      </c>
      <c r="W34" s="82">
        <v>0</v>
      </c>
      <c r="X34" s="82">
        <v>1</v>
      </c>
      <c r="Y34" s="82">
        <v>1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0">
        <v>0</v>
      </c>
      <c r="AG34" s="80">
        <v>0</v>
      </c>
      <c r="AH34" s="80">
        <v>3</v>
      </c>
      <c r="AI34" s="80">
        <v>4</v>
      </c>
      <c r="AJ34" s="80">
        <v>1</v>
      </c>
      <c r="AK34" s="80">
        <v>0</v>
      </c>
      <c r="AL34" s="80">
        <v>1</v>
      </c>
      <c r="AM34" s="80">
        <v>0</v>
      </c>
      <c r="AN34" s="80">
        <v>1</v>
      </c>
      <c r="AO34" s="80">
        <v>1</v>
      </c>
      <c r="AP34" s="80">
        <f t="shared" si="0"/>
        <v>18</v>
      </c>
      <c r="AQ34" s="195">
        <f t="shared" si="1"/>
        <v>2.7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5" customFormat="1" ht="26.25">
      <c r="A35" s="189">
        <v>21</v>
      </c>
      <c r="B35" s="189">
        <v>6</v>
      </c>
      <c r="C35" s="186" t="s">
        <v>262</v>
      </c>
      <c r="D35" s="185">
        <v>1049730232</v>
      </c>
      <c r="E35" s="150" t="s">
        <v>391</v>
      </c>
      <c r="F35" s="82">
        <v>1</v>
      </c>
      <c r="G35" s="82">
        <v>6</v>
      </c>
      <c r="H35" s="140">
        <v>1490700102218</v>
      </c>
      <c r="I35" s="141">
        <v>1</v>
      </c>
      <c r="J35" s="125">
        <v>99</v>
      </c>
      <c r="K35" s="80"/>
      <c r="L35" s="82">
        <v>1</v>
      </c>
      <c r="M35" s="82">
        <v>0</v>
      </c>
      <c r="N35" s="82">
        <v>1</v>
      </c>
      <c r="O35" s="82">
        <v>0</v>
      </c>
      <c r="P35" s="82">
        <v>0</v>
      </c>
      <c r="Q35" s="82">
        <v>0</v>
      </c>
      <c r="R35" s="82">
        <v>1</v>
      </c>
      <c r="S35" s="82">
        <v>1</v>
      </c>
      <c r="T35" s="82">
        <v>0</v>
      </c>
      <c r="U35" s="82">
        <v>0</v>
      </c>
      <c r="V35" s="82">
        <v>1</v>
      </c>
      <c r="W35" s="82">
        <v>0</v>
      </c>
      <c r="X35" s="82">
        <v>0</v>
      </c>
      <c r="Y35" s="82">
        <v>1</v>
      </c>
      <c r="Z35" s="82">
        <v>1</v>
      </c>
      <c r="AA35" s="82">
        <v>1</v>
      </c>
      <c r="AB35" s="82">
        <v>0</v>
      </c>
      <c r="AC35" s="82">
        <v>0</v>
      </c>
      <c r="AD35" s="82">
        <v>0</v>
      </c>
      <c r="AE35" s="82">
        <v>1</v>
      </c>
      <c r="AF35" s="80">
        <v>1</v>
      </c>
      <c r="AG35" s="80">
        <v>0</v>
      </c>
      <c r="AH35" s="80">
        <v>2</v>
      </c>
      <c r="AI35" s="80">
        <v>3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f t="shared" si="0"/>
        <v>15</v>
      </c>
      <c r="AQ35" s="195">
        <f t="shared" si="1"/>
        <v>2.25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47" customFormat="1" ht="26.25">
      <c r="A36" s="189">
        <v>22</v>
      </c>
      <c r="B36" s="189">
        <v>7</v>
      </c>
      <c r="C36" s="186" t="s">
        <v>262</v>
      </c>
      <c r="D36" s="185">
        <v>1049730232</v>
      </c>
      <c r="E36" s="151" t="s">
        <v>392</v>
      </c>
      <c r="F36" s="82">
        <v>1</v>
      </c>
      <c r="G36" s="82">
        <v>7</v>
      </c>
      <c r="H36" s="142">
        <v>1499900452164</v>
      </c>
      <c r="I36" s="143">
        <v>1</v>
      </c>
      <c r="J36" s="125">
        <v>99</v>
      </c>
      <c r="K36" s="80"/>
      <c r="L36" s="82">
        <v>1</v>
      </c>
      <c r="M36" s="82">
        <v>0</v>
      </c>
      <c r="N36" s="82">
        <v>1</v>
      </c>
      <c r="O36" s="82">
        <v>1</v>
      </c>
      <c r="P36" s="82">
        <v>1</v>
      </c>
      <c r="Q36" s="82">
        <v>0</v>
      </c>
      <c r="R36" s="82">
        <v>0</v>
      </c>
      <c r="S36" s="82">
        <v>1</v>
      </c>
      <c r="T36" s="82">
        <v>1</v>
      </c>
      <c r="U36" s="82">
        <v>1</v>
      </c>
      <c r="V36" s="82">
        <v>0</v>
      </c>
      <c r="W36" s="82">
        <v>0</v>
      </c>
      <c r="X36" s="82">
        <v>0</v>
      </c>
      <c r="Y36" s="82">
        <v>0</v>
      </c>
      <c r="Z36" s="82">
        <v>1</v>
      </c>
      <c r="AA36" s="82">
        <v>0</v>
      </c>
      <c r="AB36" s="82">
        <v>0</v>
      </c>
      <c r="AC36" s="82">
        <v>1</v>
      </c>
      <c r="AD36" s="82">
        <v>0</v>
      </c>
      <c r="AE36" s="82">
        <v>0</v>
      </c>
      <c r="AF36" s="80">
        <v>0</v>
      </c>
      <c r="AG36" s="80">
        <v>0</v>
      </c>
      <c r="AH36" s="80">
        <v>2</v>
      </c>
      <c r="AI36" s="80">
        <v>4</v>
      </c>
      <c r="AJ36" s="80">
        <v>1</v>
      </c>
      <c r="AK36" s="80">
        <v>0</v>
      </c>
      <c r="AL36" s="80">
        <v>1</v>
      </c>
      <c r="AM36" s="80">
        <v>0</v>
      </c>
      <c r="AN36" s="80">
        <v>1</v>
      </c>
      <c r="AO36" s="80">
        <v>0</v>
      </c>
      <c r="AP36" s="80">
        <f t="shared" si="0"/>
        <v>18</v>
      </c>
      <c r="AQ36" s="195">
        <f t="shared" si="1"/>
        <v>2.7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s="5" customFormat="1" ht="26.25">
      <c r="A37" s="189">
        <v>23</v>
      </c>
      <c r="B37" s="189">
        <v>8</v>
      </c>
      <c r="C37" s="186" t="s">
        <v>262</v>
      </c>
      <c r="D37" s="185">
        <v>1049730232</v>
      </c>
      <c r="E37" s="153" t="s">
        <v>393</v>
      </c>
      <c r="F37" s="82">
        <v>1</v>
      </c>
      <c r="G37" s="82">
        <v>8</v>
      </c>
      <c r="H37" s="140">
        <v>1490700101831</v>
      </c>
      <c r="I37" s="141">
        <v>2</v>
      </c>
      <c r="J37" s="125">
        <v>99</v>
      </c>
      <c r="K37" s="80"/>
      <c r="L37" s="82">
        <v>1</v>
      </c>
      <c r="M37" s="82">
        <v>1</v>
      </c>
      <c r="N37" s="82">
        <v>1</v>
      </c>
      <c r="O37" s="82">
        <v>1</v>
      </c>
      <c r="P37" s="82">
        <v>0</v>
      </c>
      <c r="Q37" s="82">
        <v>0</v>
      </c>
      <c r="R37" s="82">
        <v>1</v>
      </c>
      <c r="S37" s="82">
        <v>1</v>
      </c>
      <c r="T37" s="82">
        <v>0</v>
      </c>
      <c r="U37" s="82">
        <v>0</v>
      </c>
      <c r="V37" s="82">
        <v>0</v>
      </c>
      <c r="W37" s="82">
        <v>0</v>
      </c>
      <c r="X37" s="82">
        <v>1</v>
      </c>
      <c r="Y37" s="82">
        <v>0</v>
      </c>
      <c r="Z37" s="82">
        <v>0</v>
      </c>
      <c r="AA37" s="82">
        <v>0</v>
      </c>
      <c r="AB37" s="82">
        <v>0</v>
      </c>
      <c r="AC37" s="82">
        <v>1</v>
      </c>
      <c r="AD37" s="82">
        <v>1</v>
      </c>
      <c r="AE37" s="82">
        <v>0</v>
      </c>
      <c r="AF37" s="80">
        <v>1</v>
      </c>
      <c r="AG37" s="80">
        <v>0</v>
      </c>
      <c r="AH37" s="80">
        <v>3</v>
      </c>
      <c r="AI37" s="80">
        <v>4</v>
      </c>
      <c r="AJ37" s="80">
        <v>1</v>
      </c>
      <c r="AK37" s="80">
        <v>0</v>
      </c>
      <c r="AL37" s="80">
        <v>1</v>
      </c>
      <c r="AM37" s="80">
        <v>0</v>
      </c>
      <c r="AN37" s="80">
        <v>0</v>
      </c>
      <c r="AO37" s="80">
        <v>0</v>
      </c>
      <c r="AP37" s="80">
        <f t="shared" si="0"/>
        <v>19</v>
      </c>
      <c r="AQ37" s="195">
        <f t="shared" si="1"/>
        <v>2.85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5" customFormat="1" ht="26.25">
      <c r="A38" s="189">
        <v>24</v>
      </c>
      <c r="B38" s="189">
        <v>9</v>
      </c>
      <c r="C38" s="186" t="s">
        <v>262</v>
      </c>
      <c r="D38" s="185">
        <v>1049730232</v>
      </c>
      <c r="E38" s="151" t="s">
        <v>394</v>
      </c>
      <c r="F38" s="82">
        <v>1</v>
      </c>
      <c r="G38" s="82">
        <v>9</v>
      </c>
      <c r="H38" s="142">
        <v>1490700102234</v>
      </c>
      <c r="I38" s="143">
        <v>2</v>
      </c>
      <c r="J38" s="125">
        <v>99</v>
      </c>
      <c r="K38" s="80"/>
      <c r="L38" s="82">
        <v>1</v>
      </c>
      <c r="M38" s="82">
        <v>0</v>
      </c>
      <c r="N38" s="82">
        <v>1</v>
      </c>
      <c r="O38" s="82">
        <v>1</v>
      </c>
      <c r="P38" s="82">
        <v>1</v>
      </c>
      <c r="Q38" s="82">
        <v>0</v>
      </c>
      <c r="R38" s="82">
        <v>1</v>
      </c>
      <c r="S38" s="82">
        <v>0</v>
      </c>
      <c r="T38" s="82">
        <v>0</v>
      </c>
      <c r="U38" s="82">
        <v>0</v>
      </c>
      <c r="V38" s="82">
        <v>0</v>
      </c>
      <c r="W38" s="82">
        <v>1</v>
      </c>
      <c r="X38" s="82">
        <v>0</v>
      </c>
      <c r="Y38" s="82">
        <v>0</v>
      </c>
      <c r="Z38" s="82">
        <v>1</v>
      </c>
      <c r="AA38" s="82">
        <v>0</v>
      </c>
      <c r="AB38" s="82">
        <v>1</v>
      </c>
      <c r="AC38" s="82">
        <v>1</v>
      </c>
      <c r="AD38" s="82">
        <v>0</v>
      </c>
      <c r="AE38" s="82">
        <v>0</v>
      </c>
      <c r="AF38" s="80">
        <v>0</v>
      </c>
      <c r="AG38" s="80">
        <v>0</v>
      </c>
      <c r="AH38" s="80">
        <v>2</v>
      </c>
      <c r="AI38" s="80">
        <v>1</v>
      </c>
      <c r="AJ38" s="80">
        <v>1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f t="shared" si="0"/>
        <v>13</v>
      </c>
      <c r="AQ38" s="195">
        <f t="shared" si="1"/>
        <v>1.95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5" customFormat="1" ht="26.25">
      <c r="A39" s="189">
        <v>25</v>
      </c>
      <c r="B39" s="189">
        <v>10</v>
      </c>
      <c r="C39" s="186" t="s">
        <v>262</v>
      </c>
      <c r="D39" s="185">
        <v>1049730232</v>
      </c>
      <c r="E39" s="153" t="s">
        <v>395</v>
      </c>
      <c r="F39" s="82">
        <v>1</v>
      </c>
      <c r="G39" s="82">
        <v>10</v>
      </c>
      <c r="H39" s="140">
        <v>1490700102269</v>
      </c>
      <c r="I39" s="141">
        <v>2</v>
      </c>
      <c r="J39" s="125">
        <v>99</v>
      </c>
      <c r="K39" s="80"/>
      <c r="L39" s="82">
        <v>1</v>
      </c>
      <c r="M39" s="82">
        <v>1</v>
      </c>
      <c r="N39" s="82">
        <v>0</v>
      </c>
      <c r="O39" s="82">
        <v>1</v>
      </c>
      <c r="P39" s="82">
        <v>1</v>
      </c>
      <c r="Q39" s="82">
        <v>0</v>
      </c>
      <c r="R39" s="82">
        <v>0</v>
      </c>
      <c r="S39" s="82">
        <v>1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1</v>
      </c>
      <c r="Z39" s="82">
        <v>0</v>
      </c>
      <c r="AA39" s="82">
        <v>1</v>
      </c>
      <c r="AB39" s="82">
        <v>0</v>
      </c>
      <c r="AC39" s="82">
        <v>0</v>
      </c>
      <c r="AD39" s="82">
        <v>0</v>
      </c>
      <c r="AE39" s="82">
        <v>0</v>
      </c>
      <c r="AF39" s="80">
        <v>0</v>
      </c>
      <c r="AG39" s="80">
        <v>0</v>
      </c>
      <c r="AH39" s="80">
        <v>1</v>
      </c>
      <c r="AI39" s="80">
        <v>4</v>
      </c>
      <c r="AJ39" s="80">
        <v>1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f t="shared" si="0"/>
        <v>13</v>
      </c>
      <c r="AQ39" s="195">
        <f t="shared" si="1"/>
        <v>1.95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s="5" customFormat="1" ht="26.25">
      <c r="A40" s="189">
        <v>26</v>
      </c>
      <c r="B40" s="189">
        <v>11</v>
      </c>
      <c r="C40" s="186" t="s">
        <v>262</v>
      </c>
      <c r="D40" s="185">
        <v>1049730232</v>
      </c>
      <c r="E40" s="151" t="s">
        <v>396</v>
      </c>
      <c r="F40" s="82">
        <v>1</v>
      </c>
      <c r="G40" s="82">
        <v>11</v>
      </c>
      <c r="H40" s="142">
        <v>1490700102749</v>
      </c>
      <c r="I40" s="143">
        <v>2</v>
      </c>
      <c r="J40" s="125">
        <v>99</v>
      </c>
      <c r="K40" s="80"/>
      <c r="L40" s="82">
        <v>1</v>
      </c>
      <c r="M40" s="82">
        <v>0</v>
      </c>
      <c r="N40" s="82">
        <v>1</v>
      </c>
      <c r="O40" s="82">
        <v>0</v>
      </c>
      <c r="P40" s="82">
        <v>0</v>
      </c>
      <c r="Q40" s="82">
        <v>0</v>
      </c>
      <c r="R40" s="82">
        <v>1</v>
      </c>
      <c r="S40" s="82">
        <v>1</v>
      </c>
      <c r="T40" s="82">
        <v>0</v>
      </c>
      <c r="U40" s="82">
        <v>0</v>
      </c>
      <c r="V40" s="82">
        <v>0</v>
      </c>
      <c r="W40" s="82">
        <v>1</v>
      </c>
      <c r="X40" s="82">
        <v>1</v>
      </c>
      <c r="Y40" s="82">
        <v>1</v>
      </c>
      <c r="Z40" s="82">
        <v>1</v>
      </c>
      <c r="AA40" s="82">
        <v>0</v>
      </c>
      <c r="AB40" s="82">
        <v>1</v>
      </c>
      <c r="AC40" s="82">
        <v>1</v>
      </c>
      <c r="AD40" s="82">
        <v>1</v>
      </c>
      <c r="AE40" s="82">
        <v>0</v>
      </c>
      <c r="AF40" s="80">
        <v>1</v>
      </c>
      <c r="AG40" s="80">
        <v>0</v>
      </c>
      <c r="AH40" s="80">
        <v>2</v>
      </c>
      <c r="AI40" s="80">
        <v>4</v>
      </c>
      <c r="AJ40" s="80">
        <v>1</v>
      </c>
      <c r="AK40" s="80">
        <v>0</v>
      </c>
      <c r="AL40" s="80">
        <v>1</v>
      </c>
      <c r="AM40" s="80">
        <v>0</v>
      </c>
      <c r="AN40" s="80">
        <v>0</v>
      </c>
      <c r="AO40" s="80">
        <v>0</v>
      </c>
      <c r="AP40" s="80">
        <f t="shared" si="0"/>
        <v>20</v>
      </c>
      <c r="AQ40" s="195">
        <f t="shared" si="1"/>
        <v>3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s="5" customFormat="1" ht="26.25">
      <c r="A41" s="189"/>
      <c r="B41" s="191"/>
      <c r="C41" s="238"/>
      <c r="D41" s="239"/>
      <c r="E41" s="240"/>
      <c r="F41" s="241"/>
      <c r="G41" s="241"/>
      <c r="H41" s="242"/>
      <c r="I41" s="243"/>
      <c r="J41" s="125"/>
      <c r="K41" s="244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>
        <f>AVERAGE(AP30:AP40)</f>
        <v>15.454545454545455</v>
      </c>
      <c r="AQ41" s="252" t="s">
        <v>289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s="5" customFormat="1" ht="26.25">
      <c r="A42" s="189"/>
      <c r="B42" s="191"/>
      <c r="C42" s="238"/>
      <c r="D42" s="239"/>
      <c r="E42" s="240"/>
      <c r="F42" s="241"/>
      <c r="G42" s="241"/>
      <c r="H42" s="242"/>
      <c r="I42" s="243"/>
      <c r="J42" s="125"/>
      <c r="K42" s="244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6">
        <f>STDEV(AP30:AP40)</f>
        <v>3.6431754380934294</v>
      </c>
      <c r="AQ42" s="252" t="s">
        <v>398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s="47" customFormat="1" ht="23.25">
      <c r="A43" s="190">
        <v>27</v>
      </c>
      <c r="B43" s="188">
        <v>1</v>
      </c>
      <c r="C43" s="118" t="s">
        <v>252</v>
      </c>
      <c r="D43" s="119">
        <v>1049730238</v>
      </c>
      <c r="E43" s="118" t="s">
        <v>301</v>
      </c>
      <c r="F43" s="120">
        <v>1</v>
      </c>
      <c r="G43" s="120">
        <v>1</v>
      </c>
      <c r="H43" s="121">
        <v>1499900440328</v>
      </c>
      <c r="I43" s="120">
        <v>1</v>
      </c>
      <c r="J43" s="125">
        <v>99</v>
      </c>
      <c r="K43" s="118"/>
      <c r="L43" s="120">
        <v>1</v>
      </c>
      <c r="M43" s="120">
        <v>1</v>
      </c>
      <c r="N43" s="120">
        <v>0</v>
      </c>
      <c r="O43" s="120">
        <v>1</v>
      </c>
      <c r="P43" s="120">
        <v>1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1</v>
      </c>
      <c r="X43" s="120">
        <v>1</v>
      </c>
      <c r="Y43" s="120">
        <v>0</v>
      </c>
      <c r="Z43" s="120">
        <v>1</v>
      </c>
      <c r="AA43" s="120">
        <v>1</v>
      </c>
      <c r="AB43" s="120">
        <v>1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4</v>
      </c>
      <c r="AJ43" s="120">
        <v>1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2">
        <f aca="true" t="shared" si="2" ref="AP43:AP123">SUM(L43:AO43)</f>
        <v>14</v>
      </c>
      <c r="AQ43" s="195">
        <f t="shared" si="1"/>
        <v>2.1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s="47" customFormat="1" ht="23.25">
      <c r="A44" s="189">
        <v>28</v>
      </c>
      <c r="B44" s="192">
        <v>2</v>
      </c>
      <c r="C44" s="80" t="s">
        <v>252</v>
      </c>
      <c r="D44" s="81">
        <v>1049730238</v>
      </c>
      <c r="E44" s="80" t="s">
        <v>302</v>
      </c>
      <c r="F44" s="82">
        <v>1</v>
      </c>
      <c r="G44" s="82">
        <v>2</v>
      </c>
      <c r="H44" s="83">
        <v>1259500062263</v>
      </c>
      <c r="I44" s="82">
        <v>1</v>
      </c>
      <c r="J44" s="125">
        <v>99</v>
      </c>
      <c r="K44" s="80"/>
      <c r="L44" s="82">
        <v>1</v>
      </c>
      <c r="M44" s="82">
        <v>0</v>
      </c>
      <c r="N44" s="82">
        <v>1</v>
      </c>
      <c r="O44" s="82">
        <v>0</v>
      </c>
      <c r="P44" s="82">
        <v>0</v>
      </c>
      <c r="Q44" s="82">
        <v>0</v>
      </c>
      <c r="R44" s="82">
        <v>1</v>
      </c>
      <c r="S44" s="82">
        <v>1</v>
      </c>
      <c r="T44" s="82">
        <v>0</v>
      </c>
      <c r="U44" s="82">
        <v>0</v>
      </c>
      <c r="V44" s="82">
        <v>0</v>
      </c>
      <c r="W44" s="82">
        <v>1</v>
      </c>
      <c r="X44" s="82">
        <v>0</v>
      </c>
      <c r="Y44" s="82">
        <v>1</v>
      </c>
      <c r="Z44" s="82">
        <v>0</v>
      </c>
      <c r="AA44" s="82">
        <v>0</v>
      </c>
      <c r="AB44" s="82">
        <v>0</v>
      </c>
      <c r="AC44" s="82">
        <v>0</v>
      </c>
      <c r="AD44" s="82">
        <v>1</v>
      </c>
      <c r="AE44" s="82">
        <v>0</v>
      </c>
      <c r="AF44" s="82">
        <v>1</v>
      </c>
      <c r="AG44" s="82">
        <v>0</v>
      </c>
      <c r="AH44" s="82">
        <v>3</v>
      </c>
      <c r="AI44" s="82">
        <v>4</v>
      </c>
      <c r="AJ44" s="82">
        <v>1</v>
      </c>
      <c r="AK44" s="82">
        <v>0</v>
      </c>
      <c r="AL44" s="82">
        <v>1</v>
      </c>
      <c r="AM44" s="82">
        <v>0</v>
      </c>
      <c r="AN44" s="82">
        <v>0</v>
      </c>
      <c r="AO44" s="82">
        <v>0</v>
      </c>
      <c r="AP44" s="84">
        <f t="shared" si="2"/>
        <v>17</v>
      </c>
      <c r="AQ44" s="195">
        <f t="shared" si="1"/>
        <v>2.55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s="5" customFormat="1" ht="23.25">
      <c r="A45" s="189">
        <v>29</v>
      </c>
      <c r="B45" s="189">
        <v>3</v>
      </c>
      <c r="C45" s="80" t="s">
        <v>252</v>
      </c>
      <c r="D45" s="81">
        <v>1049730238</v>
      </c>
      <c r="E45" s="80" t="s">
        <v>303</v>
      </c>
      <c r="F45" s="82">
        <v>1</v>
      </c>
      <c r="G45" s="82">
        <v>3</v>
      </c>
      <c r="H45" s="83">
        <v>1749901040746</v>
      </c>
      <c r="I45" s="82">
        <v>1</v>
      </c>
      <c r="J45" s="125">
        <v>99</v>
      </c>
      <c r="K45" s="80"/>
      <c r="L45" s="82">
        <v>1</v>
      </c>
      <c r="M45" s="82">
        <v>1</v>
      </c>
      <c r="N45" s="82">
        <v>1</v>
      </c>
      <c r="O45" s="82">
        <v>0</v>
      </c>
      <c r="P45" s="82">
        <v>0</v>
      </c>
      <c r="Q45" s="82">
        <v>0</v>
      </c>
      <c r="R45" s="82">
        <v>1</v>
      </c>
      <c r="S45" s="82">
        <v>1</v>
      </c>
      <c r="T45" s="82">
        <v>0</v>
      </c>
      <c r="U45" s="82">
        <v>1</v>
      </c>
      <c r="V45" s="82">
        <v>0</v>
      </c>
      <c r="W45" s="82">
        <v>1</v>
      </c>
      <c r="X45" s="82">
        <v>0</v>
      </c>
      <c r="Y45" s="82">
        <v>1</v>
      </c>
      <c r="Z45" s="82">
        <v>1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3</v>
      </c>
      <c r="AI45" s="82">
        <v>1</v>
      </c>
      <c r="AJ45" s="82">
        <v>0</v>
      </c>
      <c r="AK45" s="82">
        <v>0</v>
      </c>
      <c r="AL45" s="82">
        <v>1</v>
      </c>
      <c r="AM45" s="82">
        <v>0</v>
      </c>
      <c r="AN45" s="82">
        <v>1</v>
      </c>
      <c r="AO45" s="82">
        <v>0</v>
      </c>
      <c r="AP45" s="84">
        <f t="shared" si="2"/>
        <v>15</v>
      </c>
      <c r="AQ45" s="195">
        <f t="shared" si="1"/>
        <v>2.25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s="5" customFormat="1" ht="23.25">
      <c r="A46" s="189">
        <v>30</v>
      </c>
      <c r="B46" s="191">
        <v>4</v>
      </c>
      <c r="C46" s="80" t="s">
        <v>252</v>
      </c>
      <c r="D46" s="81">
        <v>1049730238</v>
      </c>
      <c r="E46" s="80" t="s">
        <v>304</v>
      </c>
      <c r="F46" s="82">
        <v>1</v>
      </c>
      <c r="G46" s="82">
        <v>4</v>
      </c>
      <c r="H46" s="83">
        <v>1779400026112</v>
      </c>
      <c r="I46" s="82">
        <v>2</v>
      </c>
      <c r="J46" s="125">
        <v>99</v>
      </c>
      <c r="K46" s="80"/>
      <c r="L46" s="82">
        <v>0</v>
      </c>
      <c r="M46" s="82">
        <v>0</v>
      </c>
      <c r="N46" s="82">
        <v>1</v>
      </c>
      <c r="O46" s="82">
        <v>0</v>
      </c>
      <c r="P46" s="82">
        <v>0</v>
      </c>
      <c r="Q46" s="82">
        <v>0</v>
      </c>
      <c r="R46" s="82">
        <v>1</v>
      </c>
      <c r="S46" s="82">
        <v>1</v>
      </c>
      <c r="T46" s="82">
        <v>0</v>
      </c>
      <c r="U46" s="82">
        <v>0</v>
      </c>
      <c r="V46" s="82">
        <v>0</v>
      </c>
      <c r="W46" s="82">
        <v>1</v>
      </c>
      <c r="X46" s="82">
        <v>1</v>
      </c>
      <c r="Y46" s="82">
        <v>1</v>
      </c>
      <c r="Z46" s="82">
        <v>0</v>
      </c>
      <c r="AA46" s="82">
        <v>0</v>
      </c>
      <c r="AB46" s="82">
        <v>0</v>
      </c>
      <c r="AC46" s="82">
        <v>1</v>
      </c>
      <c r="AD46" s="82">
        <v>0</v>
      </c>
      <c r="AE46" s="82">
        <v>1</v>
      </c>
      <c r="AF46" s="82">
        <v>1</v>
      </c>
      <c r="AG46" s="82">
        <v>1</v>
      </c>
      <c r="AH46" s="82">
        <v>0</v>
      </c>
      <c r="AI46" s="82">
        <v>4</v>
      </c>
      <c r="AJ46" s="82">
        <v>1</v>
      </c>
      <c r="AK46" s="82">
        <v>0</v>
      </c>
      <c r="AL46" s="82">
        <v>1</v>
      </c>
      <c r="AM46" s="82">
        <v>1</v>
      </c>
      <c r="AN46" s="82">
        <v>1</v>
      </c>
      <c r="AO46" s="82">
        <v>0</v>
      </c>
      <c r="AP46" s="84">
        <f t="shared" si="2"/>
        <v>18</v>
      </c>
      <c r="AQ46" s="195">
        <f t="shared" si="1"/>
        <v>2.7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s="5" customFormat="1" ht="23.25">
      <c r="A47" s="189">
        <v>31</v>
      </c>
      <c r="B47" s="192">
        <v>5</v>
      </c>
      <c r="C47" s="80" t="s">
        <v>252</v>
      </c>
      <c r="D47" s="81">
        <v>1049730238</v>
      </c>
      <c r="E47" s="80" t="s">
        <v>305</v>
      </c>
      <c r="F47" s="82">
        <v>1</v>
      </c>
      <c r="G47" s="82">
        <v>5</v>
      </c>
      <c r="H47" s="83">
        <v>1490700101785</v>
      </c>
      <c r="I47" s="82">
        <v>2</v>
      </c>
      <c r="J47" s="125">
        <v>99</v>
      </c>
      <c r="K47" s="80"/>
      <c r="L47" s="82">
        <v>1</v>
      </c>
      <c r="M47" s="82">
        <v>0</v>
      </c>
      <c r="N47" s="82">
        <v>1</v>
      </c>
      <c r="O47" s="82">
        <v>0</v>
      </c>
      <c r="P47" s="82">
        <v>0</v>
      </c>
      <c r="Q47" s="82">
        <v>0</v>
      </c>
      <c r="R47" s="82">
        <v>1</v>
      </c>
      <c r="S47" s="82">
        <v>1</v>
      </c>
      <c r="T47" s="82">
        <v>0</v>
      </c>
      <c r="U47" s="82">
        <v>0</v>
      </c>
      <c r="V47" s="82">
        <v>1</v>
      </c>
      <c r="W47" s="82">
        <v>1</v>
      </c>
      <c r="X47" s="82">
        <v>0</v>
      </c>
      <c r="Y47" s="82">
        <v>1</v>
      </c>
      <c r="Z47" s="82">
        <v>0</v>
      </c>
      <c r="AA47" s="82">
        <v>0</v>
      </c>
      <c r="AB47" s="82">
        <v>0</v>
      </c>
      <c r="AC47" s="82">
        <v>1</v>
      </c>
      <c r="AD47" s="82">
        <v>1</v>
      </c>
      <c r="AE47" s="82">
        <v>0</v>
      </c>
      <c r="AF47" s="82">
        <v>0</v>
      </c>
      <c r="AG47" s="82">
        <v>0</v>
      </c>
      <c r="AH47" s="82">
        <v>2</v>
      </c>
      <c r="AI47" s="82">
        <v>2</v>
      </c>
      <c r="AJ47" s="82">
        <v>1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4">
        <f t="shared" si="2"/>
        <v>14</v>
      </c>
      <c r="AQ47" s="195">
        <f t="shared" si="1"/>
        <v>2.1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s="5" customFormat="1" ht="23.25">
      <c r="A48" s="189">
        <v>32</v>
      </c>
      <c r="B48" s="189">
        <v>6</v>
      </c>
      <c r="C48" s="80" t="s">
        <v>252</v>
      </c>
      <c r="D48" s="81">
        <v>1049730238</v>
      </c>
      <c r="E48" s="80" t="s">
        <v>306</v>
      </c>
      <c r="F48" s="82">
        <v>1</v>
      </c>
      <c r="G48" s="82">
        <v>6</v>
      </c>
      <c r="H48" s="83">
        <v>1209702162099</v>
      </c>
      <c r="I48" s="82">
        <v>1</v>
      </c>
      <c r="J48" s="125">
        <v>99</v>
      </c>
      <c r="K48" s="80"/>
      <c r="L48" s="82">
        <v>1</v>
      </c>
      <c r="M48" s="82">
        <v>0</v>
      </c>
      <c r="N48" s="82">
        <v>0</v>
      </c>
      <c r="O48" s="82">
        <v>0</v>
      </c>
      <c r="P48" s="82">
        <v>0</v>
      </c>
      <c r="Q48" s="82">
        <v>1</v>
      </c>
      <c r="R48" s="82">
        <v>1</v>
      </c>
      <c r="S48" s="82">
        <v>1</v>
      </c>
      <c r="T48" s="82">
        <v>1</v>
      </c>
      <c r="U48" s="82">
        <v>0</v>
      </c>
      <c r="V48" s="82">
        <v>1</v>
      </c>
      <c r="W48" s="82">
        <v>0</v>
      </c>
      <c r="X48" s="82">
        <v>1</v>
      </c>
      <c r="Y48" s="82">
        <v>0</v>
      </c>
      <c r="Z48" s="82">
        <v>0</v>
      </c>
      <c r="AA48" s="82">
        <v>0</v>
      </c>
      <c r="AB48" s="82">
        <v>0</v>
      </c>
      <c r="AC48" s="82">
        <v>1</v>
      </c>
      <c r="AD48" s="82">
        <v>0</v>
      </c>
      <c r="AE48" s="82">
        <v>0</v>
      </c>
      <c r="AF48" s="82">
        <v>1</v>
      </c>
      <c r="AG48" s="82">
        <v>0</v>
      </c>
      <c r="AH48" s="82">
        <v>2</v>
      </c>
      <c r="AI48" s="82">
        <v>3</v>
      </c>
      <c r="AJ48" s="82">
        <v>1</v>
      </c>
      <c r="AK48" s="82">
        <v>0</v>
      </c>
      <c r="AL48" s="82">
        <v>1</v>
      </c>
      <c r="AM48" s="82">
        <v>1</v>
      </c>
      <c r="AN48" s="82">
        <v>0</v>
      </c>
      <c r="AO48" s="82">
        <v>0</v>
      </c>
      <c r="AP48" s="84">
        <f t="shared" si="2"/>
        <v>17</v>
      </c>
      <c r="AQ48" s="195">
        <f t="shared" si="1"/>
        <v>2.55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s="5" customFormat="1" ht="23.25">
      <c r="A49" s="189">
        <v>33</v>
      </c>
      <c r="B49" s="191">
        <v>7</v>
      </c>
      <c r="C49" s="80" t="s">
        <v>252</v>
      </c>
      <c r="D49" s="81">
        <v>1049730238</v>
      </c>
      <c r="E49" s="80" t="s">
        <v>307</v>
      </c>
      <c r="F49" s="82">
        <v>1</v>
      </c>
      <c r="G49" s="82">
        <v>7</v>
      </c>
      <c r="H49" s="83">
        <v>1103100859321</v>
      </c>
      <c r="I49" s="82">
        <v>2</v>
      </c>
      <c r="J49" s="125">
        <v>99</v>
      </c>
      <c r="K49" s="80"/>
      <c r="L49" s="82">
        <v>1</v>
      </c>
      <c r="M49" s="82">
        <v>0</v>
      </c>
      <c r="N49" s="82">
        <v>1</v>
      </c>
      <c r="O49" s="82">
        <v>0</v>
      </c>
      <c r="P49" s="82">
        <v>0</v>
      </c>
      <c r="Q49" s="82">
        <v>1</v>
      </c>
      <c r="R49" s="82">
        <v>1</v>
      </c>
      <c r="S49" s="82">
        <v>1</v>
      </c>
      <c r="T49" s="82">
        <v>0</v>
      </c>
      <c r="U49" s="82">
        <v>1</v>
      </c>
      <c r="V49" s="82">
        <v>1</v>
      </c>
      <c r="W49" s="82">
        <v>0</v>
      </c>
      <c r="X49" s="82">
        <v>0</v>
      </c>
      <c r="Y49" s="82">
        <v>0</v>
      </c>
      <c r="Z49" s="82">
        <v>0</v>
      </c>
      <c r="AA49" s="82">
        <v>1</v>
      </c>
      <c r="AB49" s="82">
        <v>1</v>
      </c>
      <c r="AC49" s="82">
        <v>1</v>
      </c>
      <c r="AD49" s="82">
        <v>1</v>
      </c>
      <c r="AE49" s="82">
        <v>0</v>
      </c>
      <c r="AF49" s="82">
        <v>1</v>
      </c>
      <c r="AG49" s="82">
        <v>0</v>
      </c>
      <c r="AH49" s="82">
        <v>1</v>
      </c>
      <c r="AI49" s="82">
        <v>4</v>
      </c>
      <c r="AJ49" s="82">
        <v>1</v>
      </c>
      <c r="AK49" s="82">
        <v>0</v>
      </c>
      <c r="AL49" s="82">
        <v>0</v>
      </c>
      <c r="AM49" s="82">
        <v>1</v>
      </c>
      <c r="AN49" s="82">
        <v>0</v>
      </c>
      <c r="AO49" s="82">
        <v>0</v>
      </c>
      <c r="AP49" s="84">
        <f t="shared" si="2"/>
        <v>19</v>
      </c>
      <c r="AQ49" s="195">
        <f t="shared" si="1"/>
        <v>2.85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s="47" customFormat="1" ht="23.25">
      <c r="A50" s="189">
        <v>34</v>
      </c>
      <c r="B50" s="192">
        <v>8</v>
      </c>
      <c r="C50" s="80" t="s">
        <v>252</v>
      </c>
      <c r="D50" s="81">
        <v>1049730238</v>
      </c>
      <c r="E50" s="80" t="s">
        <v>308</v>
      </c>
      <c r="F50" s="82">
        <v>1</v>
      </c>
      <c r="G50" s="82">
        <v>8</v>
      </c>
      <c r="H50" s="83">
        <v>1499800029049</v>
      </c>
      <c r="I50" s="82">
        <v>2</v>
      </c>
      <c r="J50" s="125">
        <v>99</v>
      </c>
      <c r="K50" s="80"/>
      <c r="L50" s="82">
        <v>0</v>
      </c>
      <c r="M50" s="82">
        <v>1</v>
      </c>
      <c r="N50" s="82">
        <v>1</v>
      </c>
      <c r="O50" s="82">
        <v>1</v>
      </c>
      <c r="P50" s="82">
        <v>1</v>
      </c>
      <c r="Q50" s="82">
        <v>0</v>
      </c>
      <c r="R50" s="82">
        <v>1</v>
      </c>
      <c r="S50" s="82">
        <v>1</v>
      </c>
      <c r="T50" s="82">
        <v>1</v>
      </c>
      <c r="U50" s="82">
        <v>0</v>
      </c>
      <c r="V50" s="82">
        <v>0</v>
      </c>
      <c r="W50" s="82">
        <v>0</v>
      </c>
      <c r="X50" s="82">
        <v>0</v>
      </c>
      <c r="Y50" s="82">
        <v>1</v>
      </c>
      <c r="Z50" s="82">
        <v>1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1</v>
      </c>
      <c r="AG50" s="82">
        <v>1</v>
      </c>
      <c r="AH50" s="82">
        <v>1</v>
      </c>
      <c r="AI50" s="82">
        <v>2</v>
      </c>
      <c r="AJ50" s="82">
        <v>1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4">
        <f t="shared" si="2"/>
        <v>15</v>
      </c>
      <c r="AQ50" s="195">
        <f t="shared" si="1"/>
        <v>2.25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s="5" customFormat="1" ht="23.25">
      <c r="A51" s="189">
        <v>35</v>
      </c>
      <c r="B51" s="189">
        <v>9</v>
      </c>
      <c r="C51" s="80" t="s">
        <v>252</v>
      </c>
      <c r="D51" s="81">
        <v>1049730238</v>
      </c>
      <c r="E51" s="80" t="s">
        <v>309</v>
      </c>
      <c r="F51" s="82">
        <v>1</v>
      </c>
      <c r="G51" s="82">
        <v>9</v>
      </c>
      <c r="H51" s="83">
        <v>1749901014303</v>
      </c>
      <c r="I51" s="82">
        <v>1</v>
      </c>
      <c r="J51" s="125">
        <v>99</v>
      </c>
      <c r="K51" s="80"/>
      <c r="L51" s="82">
        <v>1</v>
      </c>
      <c r="M51" s="82">
        <v>0</v>
      </c>
      <c r="N51" s="82">
        <v>1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0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82">
        <v>0</v>
      </c>
      <c r="AD51" s="82">
        <v>1</v>
      </c>
      <c r="AE51" s="82">
        <v>0</v>
      </c>
      <c r="AF51" s="82">
        <v>0</v>
      </c>
      <c r="AG51" s="82">
        <v>0</v>
      </c>
      <c r="AH51" s="82">
        <v>2</v>
      </c>
      <c r="AI51" s="82">
        <v>2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4">
        <f t="shared" si="2"/>
        <v>10</v>
      </c>
      <c r="AQ51" s="195">
        <f t="shared" si="1"/>
        <v>1.5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s="5" customFormat="1" ht="23.25">
      <c r="A52" s="189">
        <v>36</v>
      </c>
      <c r="B52" s="191">
        <v>10</v>
      </c>
      <c r="C52" s="80" t="s">
        <v>252</v>
      </c>
      <c r="D52" s="81">
        <v>1049730238</v>
      </c>
      <c r="E52" s="80" t="s">
        <v>310</v>
      </c>
      <c r="F52" s="82">
        <v>1</v>
      </c>
      <c r="G52" s="82">
        <v>10</v>
      </c>
      <c r="H52" s="83">
        <v>1499900434018</v>
      </c>
      <c r="I52" s="82">
        <v>2</v>
      </c>
      <c r="J52" s="125">
        <v>99</v>
      </c>
      <c r="K52" s="80"/>
      <c r="L52" s="82">
        <v>1</v>
      </c>
      <c r="M52" s="82">
        <v>1</v>
      </c>
      <c r="N52" s="82">
        <v>1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1</v>
      </c>
      <c r="Y52" s="82">
        <v>0</v>
      </c>
      <c r="Z52" s="82">
        <v>1</v>
      </c>
      <c r="AA52" s="82">
        <v>0</v>
      </c>
      <c r="AB52" s="82">
        <v>1</v>
      </c>
      <c r="AC52" s="82">
        <v>1</v>
      </c>
      <c r="AD52" s="82">
        <v>0</v>
      </c>
      <c r="AE52" s="82">
        <v>0</v>
      </c>
      <c r="AF52" s="82">
        <v>0</v>
      </c>
      <c r="AG52" s="82">
        <v>0</v>
      </c>
      <c r="AH52" s="82">
        <v>1</v>
      </c>
      <c r="AI52" s="82">
        <v>2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4">
        <f t="shared" si="2"/>
        <v>10</v>
      </c>
      <c r="AQ52" s="195">
        <f t="shared" si="1"/>
        <v>1.5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s="5" customFormat="1" ht="23.25">
      <c r="A53" s="189">
        <v>37</v>
      </c>
      <c r="B53" s="192">
        <v>11</v>
      </c>
      <c r="C53" s="80" t="s">
        <v>252</v>
      </c>
      <c r="D53" s="81">
        <v>1049730238</v>
      </c>
      <c r="E53" s="80" t="s">
        <v>311</v>
      </c>
      <c r="F53" s="82">
        <v>1</v>
      </c>
      <c r="G53" s="82">
        <v>11</v>
      </c>
      <c r="H53" s="83">
        <v>1101100275654</v>
      </c>
      <c r="I53" s="82">
        <v>1</v>
      </c>
      <c r="J53" s="125">
        <v>99</v>
      </c>
      <c r="K53" s="80"/>
      <c r="L53" s="82">
        <v>0</v>
      </c>
      <c r="M53" s="82">
        <v>1</v>
      </c>
      <c r="N53" s="82">
        <v>1</v>
      </c>
      <c r="O53" s="82">
        <v>1</v>
      </c>
      <c r="P53" s="82">
        <v>1</v>
      </c>
      <c r="Q53" s="82">
        <v>1</v>
      </c>
      <c r="R53" s="82">
        <v>0</v>
      </c>
      <c r="S53" s="82">
        <v>0</v>
      </c>
      <c r="T53" s="82">
        <v>0</v>
      </c>
      <c r="U53" s="82">
        <v>1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1</v>
      </c>
      <c r="AH53" s="82">
        <v>1</v>
      </c>
      <c r="AI53" s="82">
        <v>2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4">
        <f t="shared" si="2"/>
        <v>10</v>
      </c>
      <c r="AQ53" s="195">
        <f t="shared" si="1"/>
        <v>1.5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s="5" customFormat="1" ht="23.25">
      <c r="A54" s="189">
        <v>38</v>
      </c>
      <c r="B54" s="189">
        <v>12</v>
      </c>
      <c r="C54" s="80" t="s">
        <v>252</v>
      </c>
      <c r="D54" s="81">
        <v>1049730238</v>
      </c>
      <c r="E54" s="80" t="s">
        <v>312</v>
      </c>
      <c r="F54" s="82">
        <v>1</v>
      </c>
      <c r="G54" s="82">
        <v>12</v>
      </c>
      <c r="H54" s="83">
        <v>1250101591035</v>
      </c>
      <c r="I54" s="82">
        <v>2</v>
      </c>
      <c r="J54" s="125">
        <v>99</v>
      </c>
      <c r="K54" s="80"/>
      <c r="L54" s="82">
        <v>1</v>
      </c>
      <c r="M54" s="82">
        <v>0</v>
      </c>
      <c r="N54" s="82">
        <v>1</v>
      </c>
      <c r="O54" s="82">
        <v>0</v>
      </c>
      <c r="P54" s="82">
        <v>0</v>
      </c>
      <c r="Q54" s="82">
        <v>0</v>
      </c>
      <c r="R54" s="82">
        <v>1</v>
      </c>
      <c r="S54" s="82">
        <v>1</v>
      </c>
      <c r="T54" s="82">
        <v>0</v>
      </c>
      <c r="U54" s="82">
        <v>0</v>
      </c>
      <c r="V54" s="82">
        <v>0</v>
      </c>
      <c r="W54" s="82">
        <v>0</v>
      </c>
      <c r="X54" s="82">
        <v>1</v>
      </c>
      <c r="Y54" s="82">
        <v>0</v>
      </c>
      <c r="Z54" s="82">
        <v>0</v>
      </c>
      <c r="AA54" s="82">
        <v>1</v>
      </c>
      <c r="AB54" s="82">
        <v>1</v>
      </c>
      <c r="AC54" s="82">
        <v>1</v>
      </c>
      <c r="AD54" s="82">
        <v>0</v>
      </c>
      <c r="AE54" s="82">
        <v>0</v>
      </c>
      <c r="AF54" s="82">
        <v>0</v>
      </c>
      <c r="AG54" s="82">
        <v>1</v>
      </c>
      <c r="AH54" s="82">
        <v>1</v>
      </c>
      <c r="AI54" s="82">
        <v>1</v>
      </c>
      <c r="AJ54" s="82">
        <v>1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4">
        <f t="shared" si="2"/>
        <v>12</v>
      </c>
      <c r="AQ54" s="195">
        <f t="shared" si="1"/>
        <v>1.8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s="5" customFormat="1" ht="23.25">
      <c r="A55" s="189"/>
      <c r="B55" s="189"/>
      <c r="C55" s="80"/>
      <c r="D55" s="81"/>
      <c r="E55" s="80"/>
      <c r="F55" s="82"/>
      <c r="G55" s="82"/>
      <c r="H55" s="83"/>
      <c r="I55" s="82"/>
      <c r="J55" s="125"/>
      <c r="K55" s="80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4">
        <f>AVERAGE(AP43:AP54)</f>
        <v>14.25</v>
      </c>
      <c r="AQ55" s="252" t="s">
        <v>289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s="5" customFormat="1" ht="23.25">
      <c r="A56" s="189"/>
      <c r="B56" s="189"/>
      <c r="C56" s="80"/>
      <c r="D56" s="81"/>
      <c r="E56" s="80"/>
      <c r="F56" s="82"/>
      <c r="G56" s="82"/>
      <c r="H56" s="83"/>
      <c r="I56" s="82"/>
      <c r="J56" s="125"/>
      <c r="K56" s="80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4">
        <f>STDEV(AP43:AP54)</f>
        <v>3.194455423784382</v>
      </c>
      <c r="AQ56" s="252" t="s">
        <v>398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s="47" customFormat="1" ht="23.25">
      <c r="A57" s="190">
        <v>39</v>
      </c>
      <c r="B57" s="190">
        <v>1</v>
      </c>
      <c r="C57" s="75" t="s">
        <v>342</v>
      </c>
      <c r="D57" s="76">
        <v>1049730239</v>
      </c>
      <c r="E57" s="75" t="s">
        <v>343</v>
      </c>
      <c r="F57" s="77">
        <v>1</v>
      </c>
      <c r="G57" s="77">
        <v>1</v>
      </c>
      <c r="H57" s="78">
        <v>1100201773748</v>
      </c>
      <c r="I57" s="77">
        <v>1</v>
      </c>
      <c r="J57" s="125">
        <v>99</v>
      </c>
      <c r="K57" s="75"/>
      <c r="L57" s="77">
        <v>1</v>
      </c>
      <c r="M57" s="77">
        <v>0</v>
      </c>
      <c r="N57" s="77">
        <v>1</v>
      </c>
      <c r="O57" s="77">
        <v>0</v>
      </c>
      <c r="P57" s="77">
        <v>0</v>
      </c>
      <c r="Q57" s="77">
        <v>1</v>
      </c>
      <c r="R57" s="77">
        <v>0</v>
      </c>
      <c r="S57" s="77">
        <v>1</v>
      </c>
      <c r="T57" s="77">
        <v>0</v>
      </c>
      <c r="U57" s="77">
        <v>0</v>
      </c>
      <c r="V57" s="77">
        <v>1</v>
      </c>
      <c r="W57" s="77">
        <v>0</v>
      </c>
      <c r="X57" s="77">
        <v>0</v>
      </c>
      <c r="Y57" s="77">
        <v>0</v>
      </c>
      <c r="Z57" s="77">
        <v>0</v>
      </c>
      <c r="AA57" s="77">
        <v>1</v>
      </c>
      <c r="AB57" s="77">
        <v>1</v>
      </c>
      <c r="AC57" s="77">
        <v>1</v>
      </c>
      <c r="AD57" s="77">
        <v>0</v>
      </c>
      <c r="AE57" s="77">
        <v>0</v>
      </c>
      <c r="AF57" s="77">
        <v>0</v>
      </c>
      <c r="AG57" s="77">
        <v>0</v>
      </c>
      <c r="AH57" s="77">
        <v>1</v>
      </c>
      <c r="AI57" s="77">
        <v>1</v>
      </c>
      <c r="AJ57" s="77">
        <v>0</v>
      </c>
      <c r="AK57" s="77">
        <v>0</v>
      </c>
      <c r="AL57" s="77">
        <v>2</v>
      </c>
      <c r="AM57" s="77">
        <v>0</v>
      </c>
      <c r="AN57" s="77">
        <v>2</v>
      </c>
      <c r="AO57" s="77">
        <v>0</v>
      </c>
      <c r="AP57" s="79">
        <f aca="true" t="shared" si="3" ref="AP57:AP62">SUM(L57:AO57)</f>
        <v>14</v>
      </c>
      <c r="AQ57" s="195">
        <f t="shared" si="1"/>
        <v>2.1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s="5" customFormat="1" ht="23.25">
      <c r="A58" s="189">
        <v>40</v>
      </c>
      <c r="B58" s="189">
        <v>2</v>
      </c>
      <c r="C58" s="80" t="s">
        <v>342</v>
      </c>
      <c r="D58" s="81">
        <v>1049730239</v>
      </c>
      <c r="E58" s="80" t="s">
        <v>344</v>
      </c>
      <c r="F58" s="82">
        <v>1</v>
      </c>
      <c r="G58" s="82">
        <v>2</v>
      </c>
      <c r="H58" s="83">
        <v>1118700074079</v>
      </c>
      <c r="I58" s="82">
        <v>1</v>
      </c>
      <c r="J58" s="125">
        <v>99</v>
      </c>
      <c r="K58" s="80"/>
      <c r="L58" s="82">
        <v>1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1</v>
      </c>
      <c r="U58" s="82">
        <v>0</v>
      </c>
      <c r="V58" s="82">
        <v>0</v>
      </c>
      <c r="W58" s="82">
        <v>0</v>
      </c>
      <c r="X58" s="82">
        <v>0</v>
      </c>
      <c r="Y58" s="82">
        <v>1</v>
      </c>
      <c r="Z58" s="82">
        <v>0</v>
      </c>
      <c r="AA58" s="82">
        <v>0</v>
      </c>
      <c r="AB58" s="82">
        <v>1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3</v>
      </c>
      <c r="AI58" s="82">
        <v>4</v>
      </c>
      <c r="AJ58" s="82">
        <v>0</v>
      </c>
      <c r="AK58" s="82">
        <v>0</v>
      </c>
      <c r="AL58" s="82">
        <v>2</v>
      </c>
      <c r="AM58" s="82">
        <v>0</v>
      </c>
      <c r="AN58" s="82">
        <v>0</v>
      </c>
      <c r="AO58" s="82">
        <v>0</v>
      </c>
      <c r="AP58" s="84">
        <f t="shared" si="3"/>
        <v>13</v>
      </c>
      <c r="AQ58" s="195">
        <f t="shared" si="1"/>
        <v>1.95</v>
      </c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43" ht="23.25">
      <c r="A59" s="189">
        <v>41</v>
      </c>
      <c r="B59" s="193">
        <v>3</v>
      </c>
      <c r="C59" s="80" t="s">
        <v>342</v>
      </c>
      <c r="D59" s="81">
        <v>1049730239</v>
      </c>
      <c r="E59" s="80" t="s">
        <v>345</v>
      </c>
      <c r="F59" s="82">
        <v>1</v>
      </c>
      <c r="G59" s="82">
        <v>3</v>
      </c>
      <c r="H59" s="83">
        <v>1490700102064</v>
      </c>
      <c r="I59" s="82">
        <v>2</v>
      </c>
      <c r="J59" s="125">
        <v>99</v>
      </c>
      <c r="K59" s="80"/>
      <c r="L59" s="82">
        <v>1</v>
      </c>
      <c r="M59" s="82">
        <v>1</v>
      </c>
      <c r="N59" s="82">
        <v>1</v>
      </c>
      <c r="O59" s="82">
        <v>0</v>
      </c>
      <c r="P59" s="82">
        <v>0</v>
      </c>
      <c r="Q59" s="82">
        <v>0</v>
      </c>
      <c r="R59" s="82">
        <v>1</v>
      </c>
      <c r="S59" s="82">
        <v>1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1</v>
      </c>
      <c r="AA59" s="82">
        <v>1</v>
      </c>
      <c r="AB59" s="82">
        <v>1</v>
      </c>
      <c r="AC59" s="82">
        <v>0</v>
      </c>
      <c r="AD59" s="82">
        <v>0</v>
      </c>
      <c r="AE59" s="82">
        <v>1</v>
      </c>
      <c r="AF59" s="82">
        <v>0</v>
      </c>
      <c r="AG59" s="82">
        <v>0</v>
      </c>
      <c r="AH59" s="82">
        <v>3</v>
      </c>
      <c r="AI59" s="82">
        <v>2</v>
      </c>
      <c r="AJ59" s="82">
        <v>1</v>
      </c>
      <c r="AK59" s="82">
        <v>0</v>
      </c>
      <c r="AL59" s="82">
        <v>1</v>
      </c>
      <c r="AM59" s="82">
        <v>0</v>
      </c>
      <c r="AN59" s="82">
        <v>2</v>
      </c>
      <c r="AO59" s="82">
        <v>0</v>
      </c>
      <c r="AP59" s="84">
        <f t="shared" si="3"/>
        <v>18</v>
      </c>
      <c r="AQ59" s="195">
        <f t="shared" si="1"/>
        <v>2.7</v>
      </c>
    </row>
    <row r="60" spans="1:43" ht="23.25">
      <c r="A60" s="189">
        <v>42</v>
      </c>
      <c r="B60" s="189">
        <v>4</v>
      </c>
      <c r="C60" s="80" t="s">
        <v>342</v>
      </c>
      <c r="D60" s="81">
        <v>1049730239</v>
      </c>
      <c r="E60" s="80" t="s">
        <v>346</v>
      </c>
      <c r="F60" s="82">
        <v>1</v>
      </c>
      <c r="G60" s="82">
        <v>4</v>
      </c>
      <c r="H60" s="83">
        <v>1119902214093</v>
      </c>
      <c r="I60" s="82">
        <v>2</v>
      </c>
      <c r="J60" s="125">
        <v>99</v>
      </c>
      <c r="K60" s="80"/>
      <c r="L60" s="82">
        <v>1</v>
      </c>
      <c r="M60" s="82">
        <v>0</v>
      </c>
      <c r="N60" s="82">
        <v>1</v>
      </c>
      <c r="O60" s="82">
        <v>0</v>
      </c>
      <c r="P60" s="82">
        <v>0</v>
      </c>
      <c r="Q60" s="82">
        <v>1</v>
      </c>
      <c r="R60" s="82">
        <v>0</v>
      </c>
      <c r="S60" s="82">
        <v>1</v>
      </c>
      <c r="T60" s="82">
        <v>0</v>
      </c>
      <c r="U60" s="82">
        <v>1</v>
      </c>
      <c r="V60" s="82">
        <v>1</v>
      </c>
      <c r="W60" s="82">
        <v>0</v>
      </c>
      <c r="X60" s="82">
        <v>1</v>
      </c>
      <c r="Y60" s="82">
        <v>0</v>
      </c>
      <c r="Z60" s="82">
        <v>0</v>
      </c>
      <c r="AA60" s="82">
        <v>1</v>
      </c>
      <c r="AB60" s="82">
        <v>1</v>
      </c>
      <c r="AC60" s="82">
        <v>0</v>
      </c>
      <c r="AD60" s="82">
        <v>1</v>
      </c>
      <c r="AE60" s="82">
        <v>0</v>
      </c>
      <c r="AF60" s="82">
        <v>0</v>
      </c>
      <c r="AG60" s="82">
        <v>0</v>
      </c>
      <c r="AH60" s="82">
        <v>3</v>
      </c>
      <c r="AI60" s="82">
        <v>3</v>
      </c>
      <c r="AJ60" s="82">
        <v>1</v>
      </c>
      <c r="AK60" s="82">
        <v>0</v>
      </c>
      <c r="AL60" s="82">
        <v>2</v>
      </c>
      <c r="AM60" s="82">
        <v>0</v>
      </c>
      <c r="AN60" s="82">
        <v>2</v>
      </c>
      <c r="AO60" s="82">
        <v>2</v>
      </c>
      <c r="AP60" s="84">
        <f t="shared" si="3"/>
        <v>23</v>
      </c>
      <c r="AQ60" s="195">
        <f t="shared" si="1"/>
        <v>3.45</v>
      </c>
    </row>
    <row r="61" spans="1:43" ht="23.25">
      <c r="A61" s="189">
        <v>43</v>
      </c>
      <c r="B61" s="189">
        <v>5</v>
      </c>
      <c r="C61" s="80" t="s">
        <v>342</v>
      </c>
      <c r="D61" s="81">
        <v>1049730239</v>
      </c>
      <c r="E61" s="80" t="s">
        <v>347</v>
      </c>
      <c r="F61" s="82">
        <v>1</v>
      </c>
      <c r="G61" s="82">
        <v>5</v>
      </c>
      <c r="H61" s="83">
        <v>1499900453187</v>
      </c>
      <c r="I61" s="82">
        <v>2</v>
      </c>
      <c r="J61" s="125">
        <v>99</v>
      </c>
      <c r="K61" s="80"/>
      <c r="L61" s="82">
        <v>1</v>
      </c>
      <c r="M61" s="82">
        <v>0</v>
      </c>
      <c r="N61" s="82">
        <v>1</v>
      </c>
      <c r="O61" s="82">
        <v>1</v>
      </c>
      <c r="P61" s="82">
        <v>1</v>
      </c>
      <c r="Q61" s="82">
        <v>1</v>
      </c>
      <c r="R61" s="82">
        <v>1</v>
      </c>
      <c r="S61" s="82">
        <v>1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1</v>
      </c>
      <c r="Z61" s="82">
        <v>0</v>
      </c>
      <c r="AA61" s="82">
        <v>1</v>
      </c>
      <c r="AB61" s="82">
        <v>0</v>
      </c>
      <c r="AC61" s="82">
        <v>1</v>
      </c>
      <c r="AD61" s="82">
        <v>1</v>
      </c>
      <c r="AE61" s="82">
        <v>0</v>
      </c>
      <c r="AF61" s="82">
        <v>1</v>
      </c>
      <c r="AG61" s="82">
        <v>0</v>
      </c>
      <c r="AH61" s="82">
        <v>4</v>
      </c>
      <c r="AI61" s="82">
        <v>2</v>
      </c>
      <c r="AJ61" s="82">
        <v>0</v>
      </c>
      <c r="AK61" s="82">
        <v>0</v>
      </c>
      <c r="AL61" s="82">
        <v>1</v>
      </c>
      <c r="AM61" s="82">
        <v>0</v>
      </c>
      <c r="AN61" s="82">
        <v>1</v>
      </c>
      <c r="AO61" s="82">
        <v>0</v>
      </c>
      <c r="AP61" s="84">
        <f t="shared" si="3"/>
        <v>20</v>
      </c>
      <c r="AQ61" s="195">
        <f t="shared" si="1"/>
        <v>3</v>
      </c>
    </row>
    <row r="62" spans="1:43" ht="23.25">
      <c r="A62" s="189">
        <v>44</v>
      </c>
      <c r="B62" s="193">
        <v>6</v>
      </c>
      <c r="C62" s="80" t="s">
        <v>342</v>
      </c>
      <c r="D62" s="81">
        <v>1049730239</v>
      </c>
      <c r="E62" s="80" t="s">
        <v>348</v>
      </c>
      <c r="F62" s="82">
        <v>1</v>
      </c>
      <c r="G62" s="82">
        <v>6</v>
      </c>
      <c r="H62" s="83">
        <v>1119902265666</v>
      </c>
      <c r="I62" s="82">
        <v>2</v>
      </c>
      <c r="J62" s="125">
        <v>99</v>
      </c>
      <c r="K62" s="80"/>
      <c r="L62" s="82">
        <v>1</v>
      </c>
      <c r="M62" s="82">
        <v>0</v>
      </c>
      <c r="N62" s="82">
        <v>1</v>
      </c>
      <c r="O62" s="82">
        <v>1</v>
      </c>
      <c r="P62" s="82">
        <v>1</v>
      </c>
      <c r="Q62" s="82">
        <v>0</v>
      </c>
      <c r="R62" s="82">
        <v>0</v>
      </c>
      <c r="S62" s="82">
        <v>1</v>
      </c>
      <c r="T62" s="82">
        <v>1</v>
      </c>
      <c r="U62" s="82">
        <v>0</v>
      </c>
      <c r="V62" s="82">
        <v>1</v>
      </c>
      <c r="W62" s="82">
        <v>0</v>
      </c>
      <c r="X62" s="82">
        <v>1</v>
      </c>
      <c r="Y62" s="82">
        <v>0</v>
      </c>
      <c r="Z62" s="82">
        <v>0</v>
      </c>
      <c r="AA62" s="82">
        <v>0</v>
      </c>
      <c r="AB62" s="82">
        <v>1</v>
      </c>
      <c r="AC62" s="82">
        <v>1</v>
      </c>
      <c r="AD62" s="82">
        <v>1</v>
      </c>
      <c r="AE62" s="82">
        <v>0</v>
      </c>
      <c r="AF62" s="82">
        <v>0</v>
      </c>
      <c r="AG62" s="82">
        <v>0</v>
      </c>
      <c r="AH62" s="82">
        <v>1</v>
      </c>
      <c r="AI62" s="82">
        <v>4</v>
      </c>
      <c r="AJ62" s="82">
        <v>0</v>
      </c>
      <c r="AK62" s="82">
        <v>0</v>
      </c>
      <c r="AL62" s="82">
        <v>1</v>
      </c>
      <c r="AM62" s="82">
        <v>0</v>
      </c>
      <c r="AN62" s="82">
        <v>2</v>
      </c>
      <c r="AO62" s="82">
        <v>0</v>
      </c>
      <c r="AP62" s="84">
        <f t="shared" si="3"/>
        <v>19</v>
      </c>
      <c r="AQ62" s="195">
        <f t="shared" si="1"/>
        <v>2.85</v>
      </c>
    </row>
    <row r="63" spans="1:57" s="4" customFormat="1" ht="23.25">
      <c r="A63" s="189"/>
      <c r="B63" s="193"/>
      <c r="C63" s="80"/>
      <c r="D63" s="81"/>
      <c r="E63" s="80"/>
      <c r="F63" s="82"/>
      <c r="G63" s="82"/>
      <c r="H63" s="83"/>
      <c r="I63" s="82"/>
      <c r="J63" s="125"/>
      <c r="K63" s="80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4">
        <f>AVERAGE(AP57:AP62)</f>
        <v>17.833333333333332</v>
      </c>
      <c r="AQ63" s="252" t="s">
        <v>289</v>
      </c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s="4" customFormat="1" ht="23.25">
      <c r="A64" s="189"/>
      <c r="B64" s="193"/>
      <c r="C64" s="80"/>
      <c r="D64" s="81"/>
      <c r="E64" s="80"/>
      <c r="F64" s="82"/>
      <c r="G64" s="82"/>
      <c r="H64" s="83"/>
      <c r="I64" s="82"/>
      <c r="J64" s="125"/>
      <c r="K64" s="80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4">
        <f>STDEV(AP57:AP62)</f>
        <v>3.763863263545403</v>
      </c>
      <c r="AQ64" s="252" t="s">
        <v>398</v>
      </c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s="52" customFormat="1" ht="23.25">
      <c r="A65" s="190">
        <v>45</v>
      </c>
      <c r="B65" s="45">
        <v>1</v>
      </c>
      <c r="C65" s="75" t="s">
        <v>253</v>
      </c>
      <c r="D65" s="76">
        <v>1049730240</v>
      </c>
      <c r="E65" s="75" t="s">
        <v>313</v>
      </c>
      <c r="F65" s="77">
        <v>1</v>
      </c>
      <c r="G65" s="77">
        <v>1</v>
      </c>
      <c r="H65" s="78">
        <v>1490700101165</v>
      </c>
      <c r="I65" s="77">
        <v>1</v>
      </c>
      <c r="J65" s="125">
        <v>99</v>
      </c>
      <c r="K65" s="75"/>
      <c r="L65" s="77">
        <v>1</v>
      </c>
      <c r="M65" s="77">
        <v>1</v>
      </c>
      <c r="N65" s="77">
        <v>1</v>
      </c>
      <c r="O65" s="77">
        <v>1</v>
      </c>
      <c r="P65" s="77">
        <v>0</v>
      </c>
      <c r="Q65" s="77">
        <v>0</v>
      </c>
      <c r="R65" s="77">
        <v>1</v>
      </c>
      <c r="S65" s="77">
        <v>1</v>
      </c>
      <c r="T65" s="77">
        <v>1</v>
      </c>
      <c r="U65" s="77">
        <v>0</v>
      </c>
      <c r="V65" s="77">
        <v>0</v>
      </c>
      <c r="W65" s="77">
        <v>0</v>
      </c>
      <c r="X65" s="77">
        <v>1</v>
      </c>
      <c r="Y65" s="77">
        <v>0</v>
      </c>
      <c r="Z65" s="77">
        <v>0</v>
      </c>
      <c r="AA65" s="77">
        <v>0</v>
      </c>
      <c r="AB65" s="77">
        <v>0</v>
      </c>
      <c r="AC65" s="77">
        <v>1</v>
      </c>
      <c r="AD65" s="77">
        <v>0</v>
      </c>
      <c r="AE65" s="77">
        <v>0</v>
      </c>
      <c r="AF65" s="77">
        <v>0</v>
      </c>
      <c r="AG65" s="77">
        <v>0</v>
      </c>
      <c r="AH65" s="77">
        <v>3</v>
      </c>
      <c r="AI65" s="77">
        <v>3</v>
      </c>
      <c r="AJ65" s="77">
        <v>0</v>
      </c>
      <c r="AK65" s="77">
        <v>0</v>
      </c>
      <c r="AL65" s="77">
        <v>0</v>
      </c>
      <c r="AM65" s="77">
        <v>0</v>
      </c>
      <c r="AN65" s="77">
        <v>2</v>
      </c>
      <c r="AO65" s="77">
        <v>0</v>
      </c>
      <c r="AP65" s="79">
        <f t="shared" si="2"/>
        <v>17</v>
      </c>
      <c r="AQ65" s="195">
        <f t="shared" si="1"/>
        <v>2.55</v>
      </c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43" ht="23.25">
      <c r="A66" s="189">
        <v>46</v>
      </c>
      <c r="B66" s="193">
        <v>2</v>
      </c>
      <c r="C66" s="85" t="s">
        <v>253</v>
      </c>
      <c r="D66" s="81">
        <v>1049730240</v>
      </c>
      <c r="E66" s="80" t="s">
        <v>314</v>
      </c>
      <c r="F66" s="82">
        <v>1</v>
      </c>
      <c r="G66" s="82">
        <v>2</v>
      </c>
      <c r="H66" s="83">
        <v>1499900447705</v>
      </c>
      <c r="I66" s="82">
        <v>1</v>
      </c>
      <c r="J66" s="125">
        <v>99</v>
      </c>
      <c r="K66" s="80"/>
      <c r="L66" s="82">
        <v>1</v>
      </c>
      <c r="M66" s="82">
        <v>0</v>
      </c>
      <c r="N66" s="82">
        <v>1</v>
      </c>
      <c r="O66" s="82">
        <v>1</v>
      </c>
      <c r="P66" s="82">
        <v>0</v>
      </c>
      <c r="Q66" s="82">
        <v>1</v>
      </c>
      <c r="R66" s="82">
        <v>0</v>
      </c>
      <c r="S66" s="82">
        <v>1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1</v>
      </c>
      <c r="Z66" s="82">
        <v>0</v>
      </c>
      <c r="AA66" s="82">
        <v>0</v>
      </c>
      <c r="AB66" s="82">
        <v>0</v>
      </c>
      <c r="AC66" s="82">
        <v>1</v>
      </c>
      <c r="AD66" s="82">
        <v>1</v>
      </c>
      <c r="AE66" s="82">
        <v>0</v>
      </c>
      <c r="AF66" s="82">
        <v>0</v>
      </c>
      <c r="AG66" s="82">
        <v>0</v>
      </c>
      <c r="AH66" s="82">
        <v>1</v>
      </c>
      <c r="AI66" s="82">
        <v>3</v>
      </c>
      <c r="AJ66" s="82">
        <v>0</v>
      </c>
      <c r="AK66" s="82">
        <v>0</v>
      </c>
      <c r="AL66" s="82">
        <v>1</v>
      </c>
      <c r="AM66" s="82">
        <v>1</v>
      </c>
      <c r="AN66" s="82">
        <v>0</v>
      </c>
      <c r="AO66" s="82">
        <v>0</v>
      </c>
      <c r="AP66" s="84">
        <f t="shared" si="2"/>
        <v>14</v>
      </c>
      <c r="AQ66" s="195">
        <f t="shared" si="1"/>
        <v>2.1</v>
      </c>
    </row>
    <row r="67" spans="1:43" ht="23.25">
      <c r="A67" s="189">
        <v>47</v>
      </c>
      <c r="B67" s="193">
        <v>3</v>
      </c>
      <c r="C67" s="85" t="s">
        <v>253</v>
      </c>
      <c r="D67" s="81">
        <v>1049730240</v>
      </c>
      <c r="E67" s="80" t="s">
        <v>315</v>
      </c>
      <c r="F67" s="82">
        <v>1</v>
      </c>
      <c r="G67" s="82">
        <v>3</v>
      </c>
      <c r="H67" s="83">
        <v>1499900448531</v>
      </c>
      <c r="I67" s="82">
        <v>1</v>
      </c>
      <c r="J67" s="125">
        <v>99</v>
      </c>
      <c r="K67" s="80"/>
      <c r="L67" s="82">
        <v>1</v>
      </c>
      <c r="M67" s="82">
        <v>1</v>
      </c>
      <c r="N67" s="82">
        <v>1</v>
      </c>
      <c r="O67" s="82">
        <v>0</v>
      </c>
      <c r="P67" s="82">
        <v>1</v>
      </c>
      <c r="Q67" s="82">
        <v>0</v>
      </c>
      <c r="R67" s="82">
        <v>0</v>
      </c>
      <c r="S67" s="82">
        <v>1</v>
      </c>
      <c r="T67" s="82">
        <v>0</v>
      </c>
      <c r="U67" s="82">
        <v>1</v>
      </c>
      <c r="V67" s="82">
        <v>1</v>
      </c>
      <c r="W67" s="82">
        <v>1</v>
      </c>
      <c r="X67" s="82">
        <v>0</v>
      </c>
      <c r="Y67" s="82">
        <v>1</v>
      </c>
      <c r="Z67" s="82">
        <v>0</v>
      </c>
      <c r="AA67" s="82">
        <v>1</v>
      </c>
      <c r="AB67" s="82">
        <v>0</v>
      </c>
      <c r="AC67" s="82">
        <v>1</v>
      </c>
      <c r="AD67" s="82">
        <v>1</v>
      </c>
      <c r="AE67" s="82">
        <v>0</v>
      </c>
      <c r="AF67" s="82">
        <v>0</v>
      </c>
      <c r="AG67" s="82">
        <v>1</v>
      </c>
      <c r="AH67" s="82">
        <v>2</v>
      </c>
      <c r="AI67" s="82">
        <v>0</v>
      </c>
      <c r="AJ67" s="82">
        <v>0.5</v>
      </c>
      <c r="AK67" s="82">
        <v>0</v>
      </c>
      <c r="AL67" s="82">
        <v>0</v>
      </c>
      <c r="AM67" s="82">
        <v>1</v>
      </c>
      <c r="AN67" s="82">
        <v>1</v>
      </c>
      <c r="AO67" s="82">
        <v>0</v>
      </c>
      <c r="AP67" s="84">
        <f t="shared" si="2"/>
        <v>17.5</v>
      </c>
      <c r="AQ67" s="195">
        <f t="shared" si="1"/>
        <v>2.625</v>
      </c>
    </row>
    <row r="68" spans="1:43" ht="23.25">
      <c r="A68" s="189">
        <v>48</v>
      </c>
      <c r="B68" s="193">
        <v>4</v>
      </c>
      <c r="C68" s="85" t="s">
        <v>253</v>
      </c>
      <c r="D68" s="81">
        <v>1049730240</v>
      </c>
      <c r="E68" s="80" t="s">
        <v>316</v>
      </c>
      <c r="F68" s="82">
        <v>1</v>
      </c>
      <c r="G68" s="82">
        <v>4</v>
      </c>
      <c r="H68" s="83">
        <v>1499900448540</v>
      </c>
      <c r="I68" s="82">
        <v>1</v>
      </c>
      <c r="J68" s="125">
        <v>99</v>
      </c>
      <c r="K68" s="80"/>
      <c r="L68" s="82">
        <v>1</v>
      </c>
      <c r="M68" s="82">
        <v>1</v>
      </c>
      <c r="N68" s="82">
        <v>1</v>
      </c>
      <c r="O68" s="82">
        <v>1</v>
      </c>
      <c r="P68" s="82">
        <v>0</v>
      </c>
      <c r="Q68" s="82">
        <v>0</v>
      </c>
      <c r="R68" s="82">
        <v>0</v>
      </c>
      <c r="S68" s="82">
        <v>1</v>
      </c>
      <c r="T68" s="82">
        <v>0</v>
      </c>
      <c r="U68" s="82">
        <v>0</v>
      </c>
      <c r="V68" s="82">
        <v>1</v>
      </c>
      <c r="W68" s="82">
        <v>1</v>
      </c>
      <c r="X68" s="82">
        <v>0</v>
      </c>
      <c r="Y68" s="82">
        <v>1</v>
      </c>
      <c r="Z68" s="82">
        <v>0</v>
      </c>
      <c r="AA68" s="82">
        <v>0</v>
      </c>
      <c r="AB68" s="82">
        <v>1</v>
      </c>
      <c r="AC68" s="82">
        <v>1</v>
      </c>
      <c r="AD68" s="82">
        <v>0</v>
      </c>
      <c r="AE68" s="82">
        <v>0</v>
      </c>
      <c r="AF68" s="82">
        <v>0</v>
      </c>
      <c r="AG68" s="82">
        <v>0</v>
      </c>
      <c r="AH68" s="82">
        <v>3</v>
      </c>
      <c r="AI68" s="82">
        <v>4</v>
      </c>
      <c r="AJ68" s="82">
        <v>0</v>
      </c>
      <c r="AK68" s="82">
        <v>0</v>
      </c>
      <c r="AL68" s="82">
        <v>0</v>
      </c>
      <c r="AM68" s="82">
        <v>1</v>
      </c>
      <c r="AN68" s="82">
        <v>2</v>
      </c>
      <c r="AO68" s="82">
        <v>0.5</v>
      </c>
      <c r="AP68" s="84">
        <f t="shared" si="2"/>
        <v>20.5</v>
      </c>
      <c r="AQ68" s="195">
        <f t="shared" si="1"/>
        <v>3.075</v>
      </c>
    </row>
    <row r="69" spans="1:43" ht="23.25">
      <c r="A69" s="189">
        <v>49</v>
      </c>
      <c r="B69" s="193">
        <v>5</v>
      </c>
      <c r="C69" s="85" t="s">
        <v>253</v>
      </c>
      <c r="D69" s="81">
        <v>1049730240</v>
      </c>
      <c r="E69" s="80" t="s">
        <v>317</v>
      </c>
      <c r="F69" s="82">
        <v>1</v>
      </c>
      <c r="G69" s="82">
        <v>5</v>
      </c>
      <c r="H69" s="83">
        <v>1490700101882</v>
      </c>
      <c r="I69" s="82">
        <v>1</v>
      </c>
      <c r="J69" s="125">
        <v>99</v>
      </c>
      <c r="K69" s="80"/>
      <c r="L69" s="82">
        <v>0</v>
      </c>
      <c r="M69" s="82">
        <v>0</v>
      </c>
      <c r="N69" s="82">
        <v>1</v>
      </c>
      <c r="O69" s="82">
        <v>0</v>
      </c>
      <c r="P69" s="82">
        <v>0</v>
      </c>
      <c r="Q69" s="82">
        <v>1</v>
      </c>
      <c r="R69" s="82">
        <v>1</v>
      </c>
      <c r="S69" s="82">
        <v>1</v>
      </c>
      <c r="T69" s="82">
        <v>0</v>
      </c>
      <c r="U69" s="82">
        <v>0</v>
      </c>
      <c r="V69" s="82">
        <v>1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1</v>
      </c>
      <c r="AC69" s="82">
        <v>1</v>
      </c>
      <c r="AD69" s="82">
        <v>1</v>
      </c>
      <c r="AE69" s="82">
        <v>1</v>
      </c>
      <c r="AF69" s="82">
        <v>1</v>
      </c>
      <c r="AG69" s="82">
        <v>1</v>
      </c>
      <c r="AH69" s="82">
        <v>3</v>
      </c>
      <c r="AI69" s="82">
        <v>4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4">
        <f t="shared" si="2"/>
        <v>18</v>
      </c>
      <c r="AQ69" s="195">
        <f t="shared" si="1"/>
        <v>2.7</v>
      </c>
    </row>
    <row r="70" spans="1:43" ht="23.25">
      <c r="A70" s="189">
        <v>50</v>
      </c>
      <c r="B70" s="193">
        <v>6</v>
      </c>
      <c r="C70" s="85" t="s">
        <v>253</v>
      </c>
      <c r="D70" s="81">
        <v>1049730240</v>
      </c>
      <c r="E70" s="80" t="s">
        <v>318</v>
      </c>
      <c r="F70" s="82">
        <v>1</v>
      </c>
      <c r="G70" s="82">
        <v>6</v>
      </c>
      <c r="H70" s="83">
        <v>1490700102129</v>
      </c>
      <c r="I70" s="82">
        <v>1</v>
      </c>
      <c r="J70" s="125">
        <v>99</v>
      </c>
      <c r="K70" s="80"/>
      <c r="L70" s="82">
        <v>1</v>
      </c>
      <c r="M70" s="82">
        <v>1</v>
      </c>
      <c r="N70" s="82">
        <v>1</v>
      </c>
      <c r="O70" s="82">
        <v>1</v>
      </c>
      <c r="P70" s="82">
        <v>0</v>
      </c>
      <c r="Q70" s="82">
        <v>0</v>
      </c>
      <c r="R70" s="82">
        <v>1</v>
      </c>
      <c r="S70" s="82">
        <v>1</v>
      </c>
      <c r="T70" s="82">
        <v>0</v>
      </c>
      <c r="U70" s="82">
        <v>0</v>
      </c>
      <c r="V70" s="82">
        <v>0</v>
      </c>
      <c r="W70" s="82">
        <v>0</v>
      </c>
      <c r="X70" s="82">
        <v>1</v>
      </c>
      <c r="Y70" s="82">
        <v>1</v>
      </c>
      <c r="Z70" s="82">
        <v>0</v>
      </c>
      <c r="AA70" s="82">
        <v>1</v>
      </c>
      <c r="AB70" s="82">
        <v>0</v>
      </c>
      <c r="AC70" s="82">
        <v>1</v>
      </c>
      <c r="AD70" s="82">
        <v>1</v>
      </c>
      <c r="AE70" s="82">
        <v>0</v>
      </c>
      <c r="AF70" s="82">
        <v>0</v>
      </c>
      <c r="AG70" s="82">
        <v>1</v>
      </c>
      <c r="AH70" s="82">
        <v>2</v>
      </c>
      <c r="AI70" s="82">
        <v>4</v>
      </c>
      <c r="AJ70" s="82">
        <v>0</v>
      </c>
      <c r="AK70" s="82">
        <v>0</v>
      </c>
      <c r="AL70" s="82">
        <v>1</v>
      </c>
      <c r="AM70" s="82">
        <v>1</v>
      </c>
      <c r="AN70" s="82">
        <v>1</v>
      </c>
      <c r="AO70" s="82">
        <v>0</v>
      </c>
      <c r="AP70" s="84">
        <f t="shared" si="2"/>
        <v>21</v>
      </c>
      <c r="AQ70" s="195">
        <f t="shared" si="1"/>
        <v>3.15</v>
      </c>
    </row>
    <row r="71" spans="1:43" ht="23.25">
      <c r="A71" s="189">
        <v>51</v>
      </c>
      <c r="B71" s="193">
        <v>7</v>
      </c>
      <c r="C71" s="85" t="s">
        <v>253</v>
      </c>
      <c r="D71" s="81">
        <v>1049730240</v>
      </c>
      <c r="E71" s="80" t="s">
        <v>319</v>
      </c>
      <c r="F71" s="82">
        <v>1</v>
      </c>
      <c r="G71" s="82">
        <v>7</v>
      </c>
      <c r="H71" s="83">
        <v>1499900441529</v>
      </c>
      <c r="I71" s="82">
        <v>2</v>
      </c>
      <c r="J71" s="125">
        <v>99</v>
      </c>
      <c r="K71" s="80"/>
      <c r="L71" s="82">
        <v>1</v>
      </c>
      <c r="M71" s="82">
        <v>0</v>
      </c>
      <c r="N71" s="82">
        <v>1</v>
      </c>
      <c r="O71" s="82">
        <v>0</v>
      </c>
      <c r="P71" s="82">
        <v>1</v>
      </c>
      <c r="Q71" s="82">
        <v>0</v>
      </c>
      <c r="R71" s="82">
        <v>1</v>
      </c>
      <c r="S71" s="82">
        <v>1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1</v>
      </c>
      <c r="Z71" s="82">
        <v>1</v>
      </c>
      <c r="AA71" s="82">
        <v>0</v>
      </c>
      <c r="AB71" s="82">
        <v>0</v>
      </c>
      <c r="AC71" s="82">
        <v>1</v>
      </c>
      <c r="AD71" s="82">
        <v>0</v>
      </c>
      <c r="AE71" s="82">
        <v>0</v>
      </c>
      <c r="AF71" s="82">
        <v>1</v>
      </c>
      <c r="AG71" s="82">
        <v>0</v>
      </c>
      <c r="AH71" s="82">
        <v>1</v>
      </c>
      <c r="AI71" s="82">
        <v>3</v>
      </c>
      <c r="AJ71" s="82">
        <v>1</v>
      </c>
      <c r="AK71" s="82">
        <v>0</v>
      </c>
      <c r="AL71" s="82">
        <v>1</v>
      </c>
      <c r="AM71" s="82">
        <v>1</v>
      </c>
      <c r="AN71" s="82">
        <v>2</v>
      </c>
      <c r="AO71" s="82">
        <v>1</v>
      </c>
      <c r="AP71" s="84">
        <f t="shared" si="2"/>
        <v>19</v>
      </c>
      <c r="AQ71" s="195">
        <f t="shared" si="1"/>
        <v>2.85</v>
      </c>
    </row>
    <row r="72" spans="1:43" ht="23.25">
      <c r="A72" s="189">
        <v>52</v>
      </c>
      <c r="B72" s="193">
        <v>8</v>
      </c>
      <c r="C72" s="85" t="s">
        <v>253</v>
      </c>
      <c r="D72" s="81">
        <v>1049730240</v>
      </c>
      <c r="E72" s="80" t="s">
        <v>320</v>
      </c>
      <c r="F72" s="82">
        <v>1</v>
      </c>
      <c r="G72" s="82">
        <v>8</v>
      </c>
      <c r="H72" s="83">
        <v>1104700079336</v>
      </c>
      <c r="I72" s="82">
        <v>2</v>
      </c>
      <c r="J72" s="125">
        <v>99</v>
      </c>
      <c r="K72" s="80"/>
      <c r="L72" s="82">
        <v>1</v>
      </c>
      <c r="M72" s="82">
        <v>0</v>
      </c>
      <c r="N72" s="82">
        <v>0</v>
      </c>
      <c r="O72" s="82">
        <v>1</v>
      </c>
      <c r="P72" s="82">
        <v>0</v>
      </c>
      <c r="Q72" s="82">
        <v>0</v>
      </c>
      <c r="R72" s="82">
        <v>0</v>
      </c>
      <c r="S72" s="82">
        <v>1</v>
      </c>
      <c r="T72" s="82">
        <v>0</v>
      </c>
      <c r="U72" s="82">
        <v>0</v>
      </c>
      <c r="V72" s="82">
        <v>0</v>
      </c>
      <c r="W72" s="82">
        <v>1</v>
      </c>
      <c r="X72" s="82">
        <v>0</v>
      </c>
      <c r="Y72" s="82">
        <v>1</v>
      </c>
      <c r="Z72" s="82">
        <v>1</v>
      </c>
      <c r="AA72" s="82">
        <v>0</v>
      </c>
      <c r="AB72" s="82">
        <v>1</v>
      </c>
      <c r="AC72" s="82">
        <v>0</v>
      </c>
      <c r="AD72" s="82">
        <v>1</v>
      </c>
      <c r="AE72" s="82">
        <v>0</v>
      </c>
      <c r="AF72" s="82">
        <v>0</v>
      </c>
      <c r="AG72" s="82">
        <v>1</v>
      </c>
      <c r="AH72" s="82">
        <v>1</v>
      </c>
      <c r="AI72" s="82">
        <v>3</v>
      </c>
      <c r="AJ72" s="82">
        <v>1</v>
      </c>
      <c r="AK72" s="82">
        <v>0</v>
      </c>
      <c r="AL72" s="82">
        <v>1</v>
      </c>
      <c r="AM72" s="82">
        <v>1</v>
      </c>
      <c r="AN72" s="82">
        <v>2</v>
      </c>
      <c r="AO72" s="82">
        <v>1</v>
      </c>
      <c r="AP72" s="84">
        <f t="shared" si="2"/>
        <v>19</v>
      </c>
      <c r="AQ72" s="195">
        <f t="shared" si="1"/>
        <v>2.85</v>
      </c>
    </row>
    <row r="73" spans="1:43" ht="23.25">
      <c r="A73" s="189">
        <v>53</v>
      </c>
      <c r="B73" s="193">
        <v>9</v>
      </c>
      <c r="C73" s="85" t="s">
        <v>253</v>
      </c>
      <c r="D73" s="81">
        <v>1049730240</v>
      </c>
      <c r="E73" s="80" t="s">
        <v>321</v>
      </c>
      <c r="F73" s="82">
        <v>1</v>
      </c>
      <c r="G73" s="82">
        <v>9</v>
      </c>
      <c r="H73" s="83">
        <v>1490700101246</v>
      </c>
      <c r="I73" s="82">
        <v>1</v>
      </c>
      <c r="J73" s="125">
        <v>99</v>
      </c>
      <c r="K73" s="80"/>
      <c r="L73" s="82">
        <v>1</v>
      </c>
      <c r="M73" s="82">
        <v>0</v>
      </c>
      <c r="N73" s="82">
        <v>1</v>
      </c>
      <c r="O73" s="82">
        <v>0</v>
      </c>
      <c r="P73" s="82">
        <v>1</v>
      </c>
      <c r="Q73" s="82">
        <v>1</v>
      </c>
      <c r="R73" s="82">
        <v>1</v>
      </c>
      <c r="S73" s="82">
        <v>1</v>
      </c>
      <c r="T73" s="82">
        <v>1</v>
      </c>
      <c r="U73" s="82">
        <v>1</v>
      </c>
      <c r="V73" s="82">
        <v>0</v>
      </c>
      <c r="W73" s="82">
        <v>0</v>
      </c>
      <c r="X73" s="82">
        <v>1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1</v>
      </c>
      <c r="AE73" s="82">
        <v>0</v>
      </c>
      <c r="AF73" s="82">
        <v>1</v>
      </c>
      <c r="AG73" s="82">
        <v>0</v>
      </c>
      <c r="AH73" s="82">
        <v>3</v>
      </c>
      <c r="AI73" s="82">
        <v>4</v>
      </c>
      <c r="AJ73" s="82">
        <v>1</v>
      </c>
      <c r="AK73" s="82">
        <v>0</v>
      </c>
      <c r="AL73" s="82">
        <v>1</v>
      </c>
      <c r="AM73" s="82">
        <v>1</v>
      </c>
      <c r="AN73" s="82">
        <v>2</v>
      </c>
      <c r="AO73" s="82">
        <v>1</v>
      </c>
      <c r="AP73" s="84">
        <f t="shared" si="2"/>
        <v>24</v>
      </c>
      <c r="AQ73" s="195">
        <f t="shared" si="1"/>
        <v>3.6</v>
      </c>
    </row>
    <row r="74" spans="1:57" s="4" customFormat="1" ht="23.25">
      <c r="A74" s="189"/>
      <c r="B74" s="193"/>
      <c r="C74" s="85"/>
      <c r="D74" s="81"/>
      <c r="E74" s="80"/>
      <c r="F74" s="82"/>
      <c r="G74" s="82"/>
      <c r="H74" s="83"/>
      <c r="I74" s="82"/>
      <c r="J74" s="125"/>
      <c r="K74" s="80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4">
        <f>AVERAGE(AP65:AP73)</f>
        <v>18.88888888888889</v>
      </c>
      <c r="AQ74" s="252" t="s">
        <v>289</v>
      </c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4" customFormat="1" ht="23.25">
      <c r="A75" s="189"/>
      <c r="B75" s="193"/>
      <c r="C75" s="85"/>
      <c r="D75" s="81"/>
      <c r="E75" s="80"/>
      <c r="F75" s="82"/>
      <c r="G75" s="82"/>
      <c r="H75" s="83"/>
      <c r="I75" s="82"/>
      <c r="J75" s="125"/>
      <c r="K75" s="80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4">
        <f>STDEV(AP65:AP73)</f>
        <v>2.814890959009085</v>
      </c>
      <c r="AQ75" s="252" t="s">
        <v>398</v>
      </c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s="52" customFormat="1" ht="23.25">
      <c r="A76" s="190">
        <v>54</v>
      </c>
      <c r="B76" s="45">
        <v>1</v>
      </c>
      <c r="C76" s="75" t="s">
        <v>259</v>
      </c>
      <c r="D76" s="86">
        <v>1049730241</v>
      </c>
      <c r="E76" s="75" t="s">
        <v>349</v>
      </c>
      <c r="F76" s="77">
        <v>1</v>
      </c>
      <c r="G76" s="87">
        <v>1</v>
      </c>
      <c r="H76" s="78">
        <v>1490700102714</v>
      </c>
      <c r="I76" s="77">
        <v>1</v>
      </c>
      <c r="J76" s="125">
        <v>99</v>
      </c>
      <c r="K76" s="75"/>
      <c r="L76" s="77">
        <v>1</v>
      </c>
      <c r="M76" s="77">
        <v>0</v>
      </c>
      <c r="N76" s="77">
        <v>1</v>
      </c>
      <c r="O76" s="77">
        <v>0</v>
      </c>
      <c r="P76" s="77">
        <v>1</v>
      </c>
      <c r="Q76" s="77">
        <v>0</v>
      </c>
      <c r="R76" s="77">
        <v>1</v>
      </c>
      <c r="S76" s="77">
        <v>1</v>
      </c>
      <c r="T76" s="77">
        <v>0</v>
      </c>
      <c r="U76" s="77">
        <v>0</v>
      </c>
      <c r="V76" s="77">
        <v>1</v>
      </c>
      <c r="W76" s="77">
        <v>1</v>
      </c>
      <c r="X76" s="77">
        <v>1</v>
      </c>
      <c r="Y76" s="77">
        <v>0</v>
      </c>
      <c r="Z76" s="77">
        <v>0</v>
      </c>
      <c r="AA76" s="77">
        <v>1</v>
      </c>
      <c r="AB76" s="77">
        <v>1</v>
      </c>
      <c r="AC76" s="77">
        <v>1</v>
      </c>
      <c r="AD76" s="77">
        <v>0</v>
      </c>
      <c r="AE76" s="77">
        <v>1</v>
      </c>
      <c r="AF76" s="77">
        <v>0</v>
      </c>
      <c r="AG76" s="77">
        <v>0</v>
      </c>
      <c r="AH76" s="77">
        <v>3</v>
      </c>
      <c r="AI76" s="77">
        <v>4</v>
      </c>
      <c r="AJ76" s="77">
        <v>0</v>
      </c>
      <c r="AK76" s="77">
        <v>0</v>
      </c>
      <c r="AL76" s="77">
        <v>1</v>
      </c>
      <c r="AM76" s="77">
        <v>0</v>
      </c>
      <c r="AN76" s="77">
        <v>0</v>
      </c>
      <c r="AO76" s="77">
        <v>0</v>
      </c>
      <c r="AP76" s="79">
        <f>SUM(L76:AO76)</f>
        <v>20</v>
      </c>
      <c r="AQ76" s="195">
        <f t="shared" si="1"/>
        <v>3</v>
      </c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43" ht="23.25">
      <c r="A77" s="189">
        <v>55</v>
      </c>
      <c r="B77" s="193">
        <v>2</v>
      </c>
      <c r="C77" s="80" t="s">
        <v>259</v>
      </c>
      <c r="D77" s="88">
        <v>1049730241</v>
      </c>
      <c r="E77" s="80" t="s">
        <v>350</v>
      </c>
      <c r="F77" s="82">
        <v>1</v>
      </c>
      <c r="G77" s="89">
        <v>2</v>
      </c>
      <c r="H77" s="83">
        <v>1490700102625</v>
      </c>
      <c r="I77" s="82">
        <v>1</v>
      </c>
      <c r="J77" s="125">
        <v>99</v>
      </c>
      <c r="K77" s="80"/>
      <c r="L77" s="82">
        <v>1</v>
      </c>
      <c r="M77" s="82">
        <v>0</v>
      </c>
      <c r="N77" s="82">
        <v>1</v>
      </c>
      <c r="O77" s="82">
        <v>0</v>
      </c>
      <c r="P77" s="82">
        <v>0</v>
      </c>
      <c r="Q77" s="82">
        <v>0</v>
      </c>
      <c r="R77" s="82">
        <v>1</v>
      </c>
      <c r="S77" s="82">
        <v>1</v>
      </c>
      <c r="T77" s="82">
        <v>1</v>
      </c>
      <c r="U77" s="82">
        <v>0</v>
      </c>
      <c r="V77" s="82">
        <v>0</v>
      </c>
      <c r="W77" s="82">
        <v>1</v>
      </c>
      <c r="X77" s="82">
        <v>0</v>
      </c>
      <c r="Y77" s="82">
        <v>0</v>
      </c>
      <c r="Z77" s="82">
        <v>1</v>
      </c>
      <c r="AA77" s="82">
        <v>0</v>
      </c>
      <c r="AB77" s="82">
        <v>1</v>
      </c>
      <c r="AC77" s="82">
        <v>1</v>
      </c>
      <c r="AD77" s="82">
        <v>1</v>
      </c>
      <c r="AE77" s="82">
        <v>1</v>
      </c>
      <c r="AF77" s="82">
        <v>1</v>
      </c>
      <c r="AG77" s="82">
        <v>0</v>
      </c>
      <c r="AH77" s="82">
        <v>3</v>
      </c>
      <c r="AI77" s="82">
        <v>4</v>
      </c>
      <c r="AJ77" s="82">
        <v>1</v>
      </c>
      <c r="AK77" s="82">
        <v>0</v>
      </c>
      <c r="AL77" s="82">
        <v>1</v>
      </c>
      <c r="AM77" s="82">
        <v>0</v>
      </c>
      <c r="AN77" s="82">
        <v>0</v>
      </c>
      <c r="AO77" s="82">
        <v>0</v>
      </c>
      <c r="AP77" s="84">
        <f>SUM(L77:AO77)</f>
        <v>21</v>
      </c>
      <c r="AQ77" s="195">
        <f t="shared" si="1"/>
        <v>3.15</v>
      </c>
    </row>
    <row r="78" spans="1:43" ht="23.25">
      <c r="A78" s="189">
        <v>56</v>
      </c>
      <c r="B78" s="193">
        <v>3</v>
      </c>
      <c r="C78" s="80" t="s">
        <v>259</v>
      </c>
      <c r="D78" s="88">
        <v>1049730241</v>
      </c>
      <c r="E78" s="80" t="s">
        <v>351</v>
      </c>
      <c r="F78" s="82">
        <v>1</v>
      </c>
      <c r="G78" s="89">
        <v>3</v>
      </c>
      <c r="H78" s="83">
        <v>1490700102048</v>
      </c>
      <c r="I78" s="82">
        <v>1</v>
      </c>
      <c r="J78" s="125">
        <v>99</v>
      </c>
      <c r="K78" s="80"/>
      <c r="L78" s="82">
        <v>1</v>
      </c>
      <c r="M78" s="82">
        <v>1</v>
      </c>
      <c r="N78" s="82">
        <v>1</v>
      </c>
      <c r="O78" s="82">
        <v>0</v>
      </c>
      <c r="P78" s="82">
        <v>1</v>
      </c>
      <c r="Q78" s="82">
        <v>0</v>
      </c>
      <c r="R78" s="82">
        <v>1</v>
      </c>
      <c r="S78" s="82">
        <v>1</v>
      </c>
      <c r="T78" s="82">
        <v>0</v>
      </c>
      <c r="U78" s="82">
        <v>0</v>
      </c>
      <c r="V78" s="82">
        <v>0</v>
      </c>
      <c r="W78" s="82">
        <v>0</v>
      </c>
      <c r="X78" s="82">
        <v>1</v>
      </c>
      <c r="Y78" s="82">
        <v>1</v>
      </c>
      <c r="Z78" s="82">
        <v>0</v>
      </c>
      <c r="AA78" s="82">
        <v>0</v>
      </c>
      <c r="AB78" s="82">
        <v>1</v>
      </c>
      <c r="AC78" s="82">
        <v>0</v>
      </c>
      <c r="AD78" s="82">
        <v>1</v>
      </c>
      <c r="AE78" s="82">
        <v>0</v>
      </c>
      <c r="AF78" s="82">
        <v>0</v>
      </c>
      <c r="AG78" s="82">
        <v>0</v>
      </c>
      <c r="AH78" s="82">
        <v>2</v>
      </c>
      <c r="AI78" s="82">
        <v>2</v>
      </c>
      <c r="AJ78" s="82">
        <v>1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4">
        <f aca="true" t="shared" si="4" ref="AP78:AP98">SUM(L78:AO78)</f>
        <v>15</v>
      </c>
      <c r="AQ78" s="195">
        <f t="shared" si="1"/>
        <v>2.25</v>
      </c>
    </row>
    <row r="79" spans="1:43" ht="23.25">
      <c r="A79" s="189">
        <v>57</v>
      </c>
      <c r="B79" s="193">
        <v>4</v>
      </c>
      <c r="C79" s="80" t="s">
        <v>259</v>
      </c>
      <c r="D79" s="88">
        <v>1049730241</v>
      </c>
      <c r="E79" s="80" t="s">
        <v>352</v>
      </c>
      <c r="F79" s="82">
        <v>1</v>
      </c>
      <c r="G79" s="89">
        <v>4</v>
      </c>
      <c r="H79" s="83">
        <v>1490700102731</v>
      </c>
      <c r="I79" s="82">
        <v>1</v>
      </c>
      <c r="J79" s="125">
        <v>99</v>
      </c>
      <c r="K79" s="80"/>
      <c r="L79" s="82">
        <v>0</v>
      </c>
      <c r="M79" s="82">
        <v>1</v>
      </c>
      <c r="N79" s="82">
        <v>1</v>
      </c>
      <c r="O79" s="82">
        <v>1</v>
      </c>
      <c r="P79" s="82">
        <v>0</v>
      </c>
      <c r="Q79" s="82">
        <v>0</v>
      </c>
      <c r="R79" s="82">
        <v>1</v>
      </c>
      <c r="S79" s="82">
        <v>1</v>
      </c>
      <c r="T79" s="82">
        <v>0</v>
      </c>
      <c r="U79" s="82">
        <v>0</v>
      </c>
      <c r="V79" s="82">
        <v>0</v>
      </c>
      <c r="W79" s="82">
        <v>1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1</v>
      </c>
      <c r="AD79" s="82">
        <v>0</v>
      </c>
      <c r="AE79" s="82">
        <v>0</v>
      </c>
      <c r="AF79" s="82">
        <v>1</v>
      </c>
      <c r="AG79" s="82">
        <v>0</v>
      </c>
      <c r="AH79" s="82">
        <v>3</v>
      </c>
      <c r="AI79" s="82">
        <v>4</v>
      </c>
      <c r="AJ79" s="82">
        <v>0</v>
      </c>
      <c r="AK79" s="82">
        <v>0</v>
      </c>
      <c r="AL79" s="82">
        <v>1</v>
      </c>
      <c r="AM79" s="82">
        <v>0</v>
      </c>
      <c r="AN79" s="82">
        <v>0</v>
      </c>
      <c r="AO79" s="82">
        <v>0</v>
      </c>
      <c r="AP79" s="84">
        <f t="shared" si="4"/>
        <v>16</v>
      </c>
      <c r="AQ79" s="195">
        <f t="shared" si="1"/>
        <v>2.4</v>
      </c>
    </row>
    <row r="80" spans="1:43" ht="23.25">
      <c r="A80" s="189">
        <v>58</v>
      </c>
      <c r="B80" s="193">
        <v>5</v>
      </c>
      <c r="C80" s="80" t="s">
        <v>259</v>
      </c>
      <c r="D80" s="88">
        <v>1049730241</v>
      </c>
      <c r="E80" s="80" t="s">
        <v>353</v>
      </c>
      <c r="F80" s="82">
        <v>1</v>
      </c>
      <c r="G80" s="89">
        <v>5</v>
      </c>
      <c r="H80" s="83">
        <v>1490700102391</v>
      </c>
      <c r="I80" s="82">
        <v>1</v>
      </c>
      <c r="J80" s="125">
        <v>99</v>
      </c>
      <c r="K80" s="80"/>
      <c r="L80" s="82">
        <v>1</v>
      </c>
      <c r="M80" s="82">
        <v>1</v>
      </c>
      <c r="N80" s="82">
        <v>0</v>
      </c>
      <c r="O80" s="82">
        <v>1</v>
      </c>
      <c r="P80" s="82">
        <v>0</v>
      </c>
      <c r="Q80" s="82">
        <v>0</v>
      </c>
      <c r="R80" s="82">
        <v>1</v>
      </c>
      <c r="S80" s="82">
        <v>1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1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1</v>
      </c>
      <c r="AG80" s="82">
        <v>0</v>
      </c>
      <c r="AH80" s="82">
        <v>2</v>
      </c>
      <c r="AI80" s="82">
        <v>2</v>
      </c>
      <c r="AJ80" s="82">
        <v>1</v>
      </c>
      <c r="AK80" s="82">
        <v>1</v>
      </c>
      <c r="AL80" s="82">
        <v>0</v>
      </c>
      <c r="AM80" s="82">
        <v>0</v>
      </c>
      <c r="AN80" s="82">
        <v>1</v>
      </c>
      <c r="AO80" s="82">
        <v>0</v>
      </c>
      <c r="AP80" s="84">
        <f t="shared" si="4"/>
        <v>14</v>
      </c>
      <c r="AQ80" s="195">
        <f t="shared" si="1"/>
        <v>2.1</v>
      </c>
    </row>
    <row r="81" spans="1:43" ht="23.25">
      <c r="A81" s="189">
        <v>59</v>
      </c>
      <c r="B81" s="193">
        <v>6</v>
      </c>
      <c r="C81" s="80" t="s">
        <v>259</v>
      </c>
      <c r="D81" s="88">
        <v>1049730241</v>
      </c>
      <c r="E81" s="80" t="s">
        <v>354</v>
      </c>
      <c r="F81" s="82">
        <v>1</v>
      </c>
      <c r="G81" s="89">
        <v>6</v>
      </c>
      <c r="H81" s="83">
        <v>1490700102340</v>
      </c>
      <c r="I81" s="82">
        <v>1</v>
      </c>
      <c r="J81" s="125">
        <v>99</v>
      </c>
      <c r="K81" s="80"/>
      <c r="L81" s="82">
        <v>1</v>
      </c>
      <c r="M81" s="82">
        <v>0</v>
      </c>
      <c r="N81" s="82">
        <v>1</v>
      </c>
      <c r="O81" s="82">
        <v>0</v>
      </c>
      <c r="P81" s="82">
        <v>0</v>
      </c>
      <c r="Q81" s="82">
        <v>1</v>
      </c>
      <c r="R81" s="82">
        <v>1</v>
      </c>
      <c r="S81" s="82">
        <v>1</v>
      </c>
      <c r="T81" s="82">
        <v>0</v>
      </c>
      <c r="U81" s="82">
        <v>0</v>
      </c>
      <c r="V81" s="82">
        <v>0</v>
      </c>
      <c r="W81" s="82">
        <v>0</v>
      </c>
      <c r="X81" s="82">
        <v>1</v>
      </c>
      <c r="Y81" s="82">
        <v>0</v>
      </c>
      <c r="Z81" s="82">
        <v>0</v>
      </c>
      <c r="AA81" s="82">
        <v>0</v>
      </c>
      <c r="AB81" s="82">
        <v>0</v>
      </c>
      <c r="AC81" s="82">
        <v>1</v>
      </c>
      <c r="AD81" s="82">
        <v>0</v>
      </c>
      <c r="AE81" s="82">
        <v>0</v>
      </c>
      <c r="AF81" s="82">
        <v>1</v>
      </c>
      <c r="AG81" s="82">
        <v>0</v>
      </c>
      <c r="AH81" s="82">
        <v>3</v>
      </c>
      <c r="AI81" s="82">
        <v>4</v>
      </c>
      <c r="AJ81" s="82">
        <v>1</v>
      </c>
      <c r="AK81" s="82">
        <v>0</v>
      </c>
      <c r="AL81" s="82">
        <v>0</v>
      </c>
      <c r="AM81" s="82">
        <v>0</v>
      </c>
      <c r="AN81" s="82">
        <v>0</v>
      </c>
      <c r="AO81" s="82">
        <v>1</v>
      </c>
      <c r="AP81" s="84">
        <f t="shared" si="4"/>
        <v>17</v>
      </c>
      <c r="AQ81" s="195">
        <f t="shared" si="1"/>
        <v>2.55</v>
      </c>
    </row>
    <row r="82" spans="1:43" ht="23.25">
      <c r="A82" s="189">
        <v>60</v>
      </c>
      <c r="B82" s="193">
        <v>7</v>
      </c>
      <c r="C82" s="80" t="s">
        <v>259</v>
      </c>
      <c r="D82" s="88">
        <v>1049730241</v>
      </c>
      <c r="E82" s="80" t="s">
        <v>355</v>
      </c>
      <c r="F82" s="82">
        <v>1</v>
      </c>
      <c r="G82" s="89">
        <v>7</v>
      </c>
      <c r="H82" s="83">
        <v>1490700101661</v>
      </c>
      <c r="I82" s="82">
        <v>1</v>
      </c>
      <c r="J82" s="125">
        <v>99</v>
      </c>
      <c r="K82" s="80"/>
      <c r="L82" s="82">
        <v>1</v>
      </c>
      <c r="M82" s="82">
        <v>0</v>
      </c>
      <c r="N82" s="82">
        <v>1</v>
      </c>
      <c r="O82" s="82">
        <v>0</v>
      </c>
      <c r="P82" s="82">
        <v>0</v>
      </c>
      <c r="Q82" s="82">
        <v>0</v>
      </c>
      <c r="R82" s="82">
        <v>1</v>
      </c>
      <c r="S82" s="82">
        <v>1</v>
      </c>
      <c r="T82" s="82">
        <v>0</v>
      </c>
      <c r="U82" s="82">
        <v>0</v>
      </c>
      <c r="V82" s="82">
        <v>1</v>
      </c>
      <c r="W82" s="82">
        <v>0</v>
      </c>
      <c r="X82" s="82">
        <v>1</v>
      </c>
      <c r="Y82" s="82">
        <v>0</v>
      </c>
      <c r="Z82" s="82">
        <v>1</v>
      </c>
      <c r="AA82" s="82">
        <v>0</v>
      </c>
      <c r="AB82" s="82">
        <v>0</v>
      </c>
      <c r="AC82" s="82">
        <v>1</v>
      </c>
      <c r="AD82" s="82">
        <v>1</v>
      </c>
      <c r="AE82" s="82">
        <v>1</v>
      </c>
      <c r="AF82" s="82">
        <v>0</v>
      </c>
      <c r="AG82" s="82">
        <v>0</v>
      </c>
      <c r="AH82" s="82">
        <v>1</v>
      </c>
      <c r="AI82" s="82">
        <v>4</v>
      </c>
      <c r="AJ82" s="82">
        <v>1</v>
      </c>
      <c r="AK82" s="82">
        <v>0</v>
      </c>
      <c r="AL82" s="82">
        <v>1</v>
      </c>
      <c r="AM82" s="82">
        <v>0</v>
      </c>
      <c r="AN82" s="82">
        <v>1</v>
      </c>
      <c r="AO82" s="82">
        <v>0</v>
      </c>
      <c r="AP82" s="84">
        <f t="shared" si="4"/>
        <v>18</v>
      </c>
      <c r="AQ82" s="195">
        <f t="shared" si="1"/>
        <v>2.7</v>
      </c>
    </row>
    <row r="83" spans="1:43" ht="23.25">
      <c r="A83" s="189">
        <v>61</v>
      </c>
      <c r="B83" s="193">
        <v>8</v>
      </c>
      <c r="C83" s="80" t="s">
        <v>259</v>
      </c>
      <c r="D83" s="88">
        <v>1049730241</v>
      </c>
      <c r="E83" s="80" t="s">
        <v>356</v>
      </c>
      <c r="F83" s="82">
        <v>1</v>
      </c>
      <c r="G83" s="89">
        <v>8</v>
      </c>
      <c r="H83" s="83">
        <v>1490700102650</v>
      </c>
      <c r="I83" s="82">
        <v>2</v>
      </c>
      <c r="J83" s="125">
        <v>99</v>
      </c>
      <c r="K83" s="80"/>
      <c r="L83" s="82">
        <v>1</v>
      </c>
      <c r="M83" s="82">
        <v>1</v>
      </c>
      <c r="N83" s="82">
        <v>1</v>
      </c>
      <c r="O83" s="82">
        <v>0</v>
      </c>
      <c r="P83" s="82">
        <v>1</v>
      </c>
      <c r="Q83" s="82">
        <v>0</v>
      </c>
      <c r="R83" s="82">
        <v>0</v>
      </c>
      <c r="S83" s="82">
        <v>1</v>
      </c>
      <c r="T83" s="82">
        <v>1</v>
      </c>
      <c r="U83" s="82">
        <v>0</v>
      </c>
      <c r="V83" s="82">
        <v>0</v>
      </c>
      <c r="W83" s="82">
        <v>1</v>
      </c>
      <c r="X83" s="82">
        <v>1</v>
      </c>
      <c r="Y83" s="82">
        <v>1</v>
      </c>
      <c r="Z83" s="82">
        <v>0</v>
      </c>
      <c r="AA83" s="82">
        <v>0</v>
      </c>
      <c r="AB83" s="82">
        <v>1</v>
      </c>
      <c r="AC83" s="82">
        <v>1</v>
      </c>
      <c r="AD83" s="82">
        <v>1</v>
      </c>
      <c r="AE83" s="82">
        <v>0</v>
      </c>
      <c r="AF83" s="82">
        <v>0</v>
      </c>
      <c r="AG83" s="82">
        <v>0</v>
      </c>
      <c r="AH83" s="82">
        <v>1</v>
      </c>
      <c r="AI83" s="82">
        <v>1</v>
      </c>
      <c r="AJ83" s="82">
        <v>1</v>
      </c>
      <c r="AK83" s="82">
        <v>0</v>
      </c>
      <c r="AL83" s="82">
        <v>1</v>
      </c>
      <c r="AM83" s="82">
        <v>1</v>
      </c>
      <c r="AN83" s="82">
        <v>0</v>
      </c>
      <c r="AO83" s="82">
        <v>0</v>
      </c>
      <c r="AP83" s="84">
        <f t="shared" si="4"/>
        <v>17</v>
      </c>
      <c r="AQ83" s="195">
        <f t="shared" si="1"/>
        <v>2.55</v>
      </c>
    </row>
    <row r="84" spans="1:43" ht="23.25">
      <c r="A84" s="189">
        <v>62</v>
      </c>
      <c r="B84" s="193">
        <v>9</v>
      </c>
      <c r="C84" s="80" t="s">
        <v>259</v>
      </c>
      <c r="D84" s="88">
        <v>1049730241</v>
      </c>
      <c r="E84" s="80" t="s">
        <v>357</v>
      </c>
      <c r="F84" s="82">
        <v>1</v>
      </c>
      <c r="G84" s="89">
        <v>9</v>
      </c>
      <c r="H84" s="83">
        <v>1499900444013</v>
      </c>
      <c r="I84" s="82">
        <v>2</v>
      </c>
      <c r="J84" s="125">
        <v>99</v>
      </c>
      <c r="K84" s="80"/>
      <c r="L84" s="82">
        <v>0</v>
      </c>
      <c r="M84" s="82">
        <v>0</v>
      </c>
      <c r="N84" s="82">
        <v>1</v>
      </c>
      <c r="O84" s="82">
        <v>0</v>
      </c>
      <c r="P84" s="82">
        <v>1</v>
      </c>
      <c r="Q84" s="82">
        <v>0</v>
      </c>
      <c r="R84" s="82">
        <v>1</v>
      </c>
      <c r="S84" s="82">
        <v>1</v>
      </c>
      <c r="T84" s="82">
        <v>0</v>
      </c>
      <c r="U84" s="82">
        <v>0</v>
      </c>
      <c r="V84" s="82">
        <v>1</v>
      </c>
      <c r="W84" s="82">
        <v>1</v>
      </c>
      <c r="X84" s="82">
        <v>1</v>
      </c>
      <c r="Y84" s="82">
        <v>0</v>
      </c>
      <c r="Z84" s="82">
        <v>0</v>
      </c>
      <c r="AA84" s="82">
        <v>0</v>
      </c>
      <c r="AB84" s="82">
        <v>0</v>
      </c>
      <c r="AC84" s="82">
        <v>1</v>
      </c>
      <c r="AD84" s="82">
        <v>0</v>
      </c>
      <c r="AE84" s="82">
        <v>0</v>
      </c>
      <c r="AF84" s="82">
        <v>1</v>
      </c>
      <c r="AG84" s="82">
        <v>0</v>
      </c>
      <c r="AH84" s="82">
        <v>3</v>
      </c>
      <c r="AI84" s="82">
        <v>3</v>
      </c>
      <c r="AJ84" s="82">
        <v>1</v>
      </c>
      <c r="AK84" s="82">
        <v>0</v>
      </c>
      <c r="AL84" s="82">
        <v>1</v>
      </c>
      <c r="AM84" s="82">
        <v>0</v>
      </c>
      <c r="AN84" s="82">
        <v>0</v>
      </c>
      <c r="AO84" s="82">
        <v>0</v>
      </c>
      <c r="AP84" s="84">
        <f t="shared" si="4"/>
        <v>17</v>
      </c>
      <c r="AQ84" s="195">
        <f t="shared" si="1"/>
        <v>2.55</v>
      </c>
    </row>
    <row r="85" spans="1:43" ht="23.25">
      <c r="A85" s="189">
        <v>63</v>
      </c>
      <c r="B85" s="193">
        <v>10</v>
      </c>
      <c r="C85" s="80" t="s">
        <v>259</v>
      </c>
      <c r="D85" s="88">
        <v>1049730241</v>
      </c>
      <c r="E85" s="80" t="s">
        <v>358</v>
      </c>
      <c r="F85" s="82">
        <v>1</v>
      </c>
      <c r="G85" s="89">
        <v>10</v>
      </c>
      <c r="H85" s="83">
        <v>1490700102471</v>
      </c>
      <c r="I85" s="82">
        <v>2</v>
      </c>
      <c r="J85" s="125">
        <v>99</v>
      </c>
      <c r="K85" s="80"/>
      <c r="L85" s="82">
        <v>1</v>
      </c>
      <c r="M85" s="82">
        <v>1</v>
      </c>
      <c r="N85" s="82">
        <v>1</v>
      </c>
      <c r="O85" s="82">
        <v>0</v>
      </c>
      <c r="P85" s="82">
        <v>1</v>
      </c>
      <c r="Q85" s="82">
        <v>0</v>
      </c>
      <c r="R85" s="82">
        <v>1</v>
      </c>
      <c r="S85" s="82">
        <v>1</v>
      </c>
      <c r="T85" s="82">
        <v>0</v>
      </c>
      <c r="U85" s="82">
        <v>0</v>
      </c>
      <c r="V85" s="82">
        <v>1</v>
      </c>
      <c r="W85" s="82">
        <v>0</v>
      </c>
      <c r="X85" s="82">
        <v>0</v>
      </c>
      <c r="Y85" s="82">
        <v>1</v>
      </c>
      <c r="Z85" s="82">
        <v>0</v>
      </c>
      <c r="AA85" s="82">
        <v>0</v>
      </c>
      <c r="AB85" s="82">
        <v>1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2</v>
      </c>
      <c r="AI85" s="82">
        <v>2</v>
      </c>
      <c r="AJ85" s="82">
        <v>0</v>
      </c>
      <c r="AK85" s="82">
        <v>0</v>
      </c>
      <c r="AL85" s="82">
        <v>0</v>
      </c>
      <c r="AM85" s="82">
        <v>0</v>
      </c>
      <c r="AN85" s="82">
        <v>1</v>
      </c>
      <c r="AO85" s="82">
        <v>1</v>
      </c>
      <c r="AP85" s="84">
        <f t="shared" si="4"/>
        <v>15</v>
      </c>
      <c r="AQ85" s="195">
        <f t="shared" si="1"/>
        <v>2.25</v>
      </c>
    </row>
    <row r="86" spans="1:43" ht="23.25">
      <c r="A86" s="189">
        <v>64</v>
      </c>
      <c r="B86" s="193">
        <v>11</v>
      </c>
      <c r="C86" s="80" t="s">
        <v>259</v>
      </c>
      <c r="D86" s="88">
        <v>1049730241</v>
      </c>
      <c r="E86" s="80" t="s">
        <v>359</v>
      </c>
      <c r="F86" s="82">
        <v>1</v>
      </c>
      <c r="G86" s="89">
        <v>11</v>
      </c>
      <c r="H86" s="83">
        <v>1490700101891</v>
      </c>
      <c r="I86" s="82">
        <v>2</v>
      </c>
      <c r="J86" s="125">
        <v>99</v>
      </c>
      <c r="K86" s="80"/>
      <c r="L86" s="82">
        <v>1</v>
      </c>
      <c r="M86" s="82">
        <v>0</v>
      </c>
      <c r="N86" s="82">
        <v>1</v>
      </c>
      <c r="O86" s="82">
        <v>1</v>
      </c>
      <c r="P86" s="82">
        <v>0</v>
      </c>
      <c r="Q86" s="82">
        <v>1</v>
      </c>
      <c r="R86" s="82">
        <v>1</v>
      </c>
      <c r="S86" s="82">
        <v>1</v>
      </c>
      <c r="T86" s="82">
        <v>0</v>
      </c>
      <c r="U86" s="82">
        <v>0</v>
      </c>
      <c r="V86" s="82">
        <v>1</v>
      </c>
      <c r="W86" s="82">
        <v>0</v>
      </c>
      <c r="X86" s="82">
        <v>0</v>
      </c>
      <c r="Y86" s="82">
        <v>0</v>
      </c>
      <c r="Z86" s="82">
        <v>1</v>
      </c>
      <c r="AA86" s="82">
        <v>1</v>
      </c>
      <c r="AB86" s="82">
        <v>1</v>
      </c>
      <c r="AC86" s="82">
        <v>1</v>
      </c>
      <c r="AD86" s="82">
        <v>1</v>
      </c>
      <c r="AE86" s="82">
        <v>0</v>
      </c>
      <c r="AF86" s="82">
        <v>1</v>
      </c>
      <c r="AG86" s="82">
        <v>1</v>
      </c>
      <c r="AH86" s="82">
        <v>3</v>
      </c>
      <c r="AI86" s="82">
        <v>4</v>
      </c>
      <c r="AJ86" s="82">
        <v>1</v>
      </c>
      <c r="AK86" s="82">
        <v>0</v>
      </c>
      <c r="AL86" s="82">
        <v>1</v>
      </c>
      <c r="AM86" s="82">
        <v>0</v>
      </c>
      <c r="AN86" s="82">
        <v>2</v>
      </c>
      <c r="AO86" s="82">
        <v>2</v>
      </c>
      <c r="AP86" s="84">
        <f t="shared" si="4"/>
        <v>27</v>
      </c>
      <c r="AQ86" s="195">
        <f t="shared" si="1"/>
        <v>4.05</v>
      </c>
    </row>
    <row r="87" spans="1:43" ht="23.25">
      <c r="A87" s="189">
        <v>65</v>
      </c>
      <c r="B87" s="193">
        <v>12</v>
      </c>
      <c r="C87" s="80" t="s">
        <v>259</v>
      </c>
      <c r="D87" s="88">
        <v>1049730241</v>
      </c>
      <c r="E87" s="80" t="s">
        <v>360</v>
      </c>
      <c r="F87" s="82">
        <v>1</v>
      </c>
      <c r="G87" s="89">
        <v>12</v>
      </c>
      <c r="H87" s="83">
        <v>1499900455091</v>
      </c>
      <c r="I87" s="82">
        <v>2</v>
      </c>
      <c r="J87" s="125">
        <v>99</v>
      </c>
      <c r="K87" s="80"/>
      <c r="L87" s="82">
        <v>1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1</v>
      </c>
      <c r="S87" s="82">
        <v>1</v>
      </c>
      <c r="T87" s="82">
        <v>0</v>
      </c>
      <c r="U87" s="82">
        <v>0</v>
      </c>
      <c r="V87" s="82">
        <v>0</v>
      </c>
      <c r="W87" s="82">
        <v>1</v>
      </c>
      <c r="X87" s="82">
        <v>1</v>
      </c>
      <c r="Y87" s="82">
        <v>1</v>
      </c>
      <c r="Z87" s="82">
        <v>0</v>
      </c>
      <c r="AA87" s="82">
        <v>1</v>
      </c>
      <c r="AB87" s="82">
        <v>1</v>
      </c>
      <c r="AC87" s="82">
        <v>1</v>
      </c>
      <c r="AD87" s="82">
        <v>1</v>
      </c>
      <c r="AE87" s="82">
        <v>0</v>
      </c>
      <c r="AF87" s="82">
        <v>0</v>
      </c>
      <c r="AG87" s="82">
        <v>1</v>
      </c>
      <c r="AH87" s="82">
        <v>3</v>
      </c>
      <c r="AI87" s="82">
        <v>2</v>
      </c>
      <c r="AJ87" s="82">
        <v>0</v>
      </c>
      <c r="AK87" s="82">
        <v>0</v>
      </c>
      <c r="AL87" s="82">
        <v>0</v>
      </c>
      <c r="AM87" s="82">
        <v>1</v>
      </c>
      <c r="AN87" s="82">
        <v>1</v>
      </c>
      <c r="AO87" s="82">
        <v>1</v>
      </c>
      <c r="AP87" s="84">
        <f t="shared" si="4"/>
        <v>19</v>
      </c>
      <c r="AQ87" s="195">
        <f t="shared" si="1"/>
        <v>2.85</v>
      </c>
    </row>
    <row r="88" spans="1:43" ht="23.25">
      <c r="A88" s="189">
        <v>66</v>
      </c>
      <c r="B88" s="193">
        <v>13</v>
      </c>
      <c r="C88" s="80" t="s">
        <v>259</v>
      </c>
      <c r="D88" s="88">
        <v>1049730241</v>
      </c>
      <c r="E88" s="80" t="s">
        <v>361</v>
      </c>
      <c r="F88" s="82">
        <v>1</v>
      </c>
      <c r="G88" s="89">
        <v>13</v>
      </c>
      <c r="H88" s="83">
        <v>1499900447543</v>
      </c>
      <c r="I88" s="82">
        <v>2</v>
      </c>
      <c r="J88" s="125">
        <v>99</v>
      </c>
      <c r="K88" s="80"/>
      <c r="L88" s="82">
        <v>0</v>
      </c>
      <c r="M88" s="82">
        <v>0</v>
      </c>
      <c r="N88" s="82">
        <v>1</v>
      </c>
      <c r="O88" s="82">
        <v>1</v>
      </c>
      <c r="P88" s="82">
        <v>0</v>
      </c>
      <c r="Q88" s="82">
        <v>0</v>
      </c>
      <c r="R88" s="82">
        <v>1</v>
      </c>
      <c r="S88" s="82">
        <v>1</v>
      </c>
      <c r="T88" s="82">
        <v>0</v>
      </c>
      <c r="U88" s="82">
        <v>0</v>
      </c>
      <c r="V88" s="82">
        <v>0</v>
      </c>
      <c r="W88" s="82">
        <v>1</v>
      </c>
      <c r="X88" s="82">
        <v>1</v>
      </c>
      <c r="Y88" s="82">
        <v>0</v>
      </c>
      <c r="Z88" s="82">
        <v>0</v>
      </c>
      <c r="AA88" s="82">
        <v>0</v>
      </c>
      <c r="AB88" s="82">
        <v>1</v>
      </c>
      <c r="AC88" s="82">
        <v>1</v>
      </c>
      <c r="AD88" s="82">
        <v>0</v>
      </c>
      <c r="AE88" s="82">
        <v>0</v>
      </c>
      <c r="AF88" s="82">
        <v>1</v>
      </c>
      <c r="AG88" s="82">
        <v>0</v>
      </c>
      <c r="AH88" s="82">
        <v>3</v>
      </c>
      <c r="AI88" s="82">
        <v>4</v>
      </c>
      <c r="AJ88" s="82">
        <v>1</v>
      </c>
      <c r="AK88" s="82">
        <v>1</v>
      </c>
      <c r="AL88" s="82">
        <v>2</v>
      </c>
      <c r="AM88" s="82">
        <v>0</v>
      </c>
      <c r="AN88" s="82">
        <v>2</v>
      </c>
      <c r="AO88" s="82">
        <v>1</v>
      </c>
      <c r="AP88" s="84">
        <f t="shared" si="4"/>
        <v>23</v>
      </c>
      <c r="AQ88" s="195">
        <f aca="true" t="shared" si="5" ref="AQ88:AQ125">6*AP88/40</f>
        <v>3.45</v>
      </c>
    </row>
    <row r="89" spans="1:43" ht="23.25">
      <c r="A89" s="189">
        <v>67</v>
      </c>
      <c r="B89" s="193">
        <v>14</v>
      </c>
      <c r="C89" s="80" t="s">
        <v>259</v>
      </c>
      <c r="D89" s="88">
        <v>1049730241</v>
      </c>
      <c r="E89" s="80" t="s">
        <v>362</v>
      </c>
      <c r="F89" s="82">
        <v>1</v>
      </c>
      <c r="G89" s="89">
        <v>14</v>
      </c>
      <c r="H89" s="83">
        <v>1490700102684</v>
      </c>
      <c r="I89" s="82">
        <v>2</v>
      </c>
      <c r="J89" s="125">
        <v>99</v>
      </c>
      <c r="K89" s="80"/>
      <c r="L89" s="82">
        <v>0</v>
      </c>
      <c r="M89" s="82">
        <v>1</v>
      </c>
      <c r="N89" s="82">
        <v>1</v>
      </c>
      <c r="O89" s="82">
        <v>1</v>
      </c>
      <c r="P89" s="82">
        <v>0</v>
      </c>
      <c r="Q89" s="82">
        <v>1</v>
      </c>
      <c r="R89" s="82">
        <v>0</v>
      </c>
      <c r="S89" s="82">
        <v>1</v>
      </c>
      <c r="T89" s="82">
        <v>0</v>
      </c>
      <c r="U89" s="82">
        <v>0</v>
      </c>
      <c r="V89" s="82">
        <v>1</v>
      </c>
      <c r="W89" s="82">
        <v>0</v>
      </c>
      <c r="X89" s="82">
        <v>1</v>
      </c>
      <c r="Y89" s="82">
        <v>1</v>
      </c>
      <c r="Z89" s="82">
        <v>0</v>
      </c>
      <c r="AA89" s="82">
        <v>0</v>
      </c>
      <c r="AB89" s="82">
        <v>1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4</v>
      </c>
      <c r="AI89" s="82">
        <v>3</v>
      </c>
      <c r="AJ89" s="82">
        <v>0</v>
      </c>
      <c r="AK89" s="82">
        <v>0</v>
      </c>
      <c r="AL89" s="82">
        <v>1</v>
      </c>
      <c r="AM89" s="82">
        <v>0</v>
      </c>
      <c r="AN89" s="82">
        <v>2</v>
      </c>
      <c r="AO89" s="82">
        <v>1</v>
      </c>
      <c r="AP89" s="84">
        <f t="shared" si="4"/>
        <v>20</v>
      </c>
      <c r="AQ89" s="195">
        <f t="shared" si="5"/>
        <v>3</v>
      </c>
    </row>
    <row r="90" spans="1:57" s="4" customFormat="1" ht="23.25">
      <c r="A90" s="189"/>
      <c r="B90" s="193"/>
      <c r="C90" s="80"/>
      <c r="D90" s="88"/>
      <c r="E90" s="80"/>
      <c r="F90" s="82"/>
      <c r="G90" s="89"/>
      <c r="H90" s="83"/>
      <c r="I90" s="82"/>
      <c r="J90" s="125"/>
      <c r="K90" s="80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4">
        <f>AVERAGE(AP76:AP89)</f>
        <v>18.5</v>
      </c>
      <c r="AQ90" s="252" t="s">
        <v>289</v>
      </c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s="4" customFormat="1" ht="23.25">
      <c r="A91" s="189"/>
      <c r="B91" s="193"/>
      <c r="C91" s="80"/>
      <c r="D91" s="88"/>
      <c r="E91" s="80"/>
      <c r="F91" s="82"/>
      <c r="G91" s="89"/>
      <c r="H91" s="83"/>
      <c r="I91" s="82"/>
      <c r="J91" s="125"/>
      <c r="K91" s="80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4">
        <f>STDEV(AP76:AP89)</f>
        <v>3.524638552118064</v>
      </c>
      <c r="AQ91" s="252" t="s">
        <v>398</v>
      </c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s="52" customFormat="1" ht="23.25">
      <c r="A92" s="190">
        <v>68</v>
      </c>
      <c r="B92" s="45">
        <v>1</v>
      </c>
      <c r="C92" s="75" t="s">
        <v>260</v>
      </c>
      <c r="D92" s="86">
        <v>1049730242</v>
      </c>
      <c r="E92" s="75" t="s">
        <v>363</v>
      </c>
      <c r="F92" s="77">
        <v>1</v>
      </c>
      <c r="G92" s="77">
        <v>1</v>
      </c>
      <c r="H92" s="94">
        <v>1490700101629</v>
      </c>
      <c r="I92" s="77">
        <v>1</v>
      </c>
      <c r="J92" s="125">
        <v>99</v>
      </c>
      <c r="K92" s="75"/>
      <c r="L92" s="77">
        <v>0</v>
      </c>
      <c r="M92" s="77">
        <v>0</v>
      </c>
      <c r="N92" s="77">
        <v>1</v>
      </c>
      <c r="O92" s="77">
        <v>0</v>
      </c>
      <c r="P92" s="77">
        <v>0</v>
      </c>
      <c r="Q92" s="77">
        <v>0</v>
      </c>
      <c r="R92" s="77">
        <v>1</v>
      </c>
      <c r="S92" s="77">
        <v>1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1</v>
      </c>
      <c r="AC92" s="77">
        <v>1</v>
      </c>
      <c r="AD92" s="77">
        <v>0</v>
      </c>
      <c r="AE92" s="77">
        <v>0</v>
      </c>
      <c r="AF92" s="77">
        <v>1</v>
      </c>
      <c r="AG92" s="77">
        <v>0</v>
      </c>
      <c r="AH92" s="77">
        <v>0</v>
      </c>
      <c r="AI92" s="77">
        <v>0</v>
      </c>
      <c r="AJ92" s="77">
        <v>0</v>
      </c>
      <c r="AK92" s="77">
        <v>0</v>
      </c>
      <c r="AL92" s="77">
        <v>0</v>
      </c>
      <c r="AM92" s="77">
        <v>0</v>
      </c>
      <c r="AN92" s="77">
        <v>2</v>
      </c>
      <c r="AO92" s="77">
        <v>0</v>
      </c>
      <c r="AP92" s="79">
        <f t="shared" si="4"/>
        <v>8</v>
      </c>
      <c r="AQ92" s="195">
        <f t="shared" si="5"/>
        <v>1.2</v>
      </c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43" ht="23.25">
      <c r="A93" s="189">
        <v>69</v>
      </c>
      <c r="B93" s="193">
        <v>2</v>
      </c>
      <c r="C93" s="80" t="s">
        <v>260</v>
      </c>
      <c r="D93" s="88">
        <v>1049730242</v>
      </c>
      <c r="E93" s="80" t="s">
        <v>364</v>
      </c>
      <c r="F93" s="82">
        <v>1</v>
      </c>
      <c r="G93" s="82">
        <v>2</v>
      </c>
      <c r="H93" s="95">
        <v>1409903303399</v>
      </c>
      <c r="I93" s="82">
        <v>1</v>
      </c>
      <c r="J93" s="125">
        <v>99</v>
      </c>
      <c r="K93" s="80"/>
      <c r="L93" s="82">
        <v>0</v>
      </c>
      <c r="M93" s="82">
        <v>1</v>
      </c>
      <c r="N93" s="82">
        <v>1</v>
      </c>
      <c r="O93" s="82">
        <v>1</v>
      </c>
      <c r="P93" s="82">
        <v>1</v>
      </c>
      <c r="Q93" s="82">
        <v>0</v>
      </c>
      <c r="R93" s="82">
        <v>1</v>
      </c>
      <c r="S93" s="82">
        <v>1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1</v>
      </c>
      <c r="Z93" s="82">
        <v>0</v>
      </c>
      <c r="AA93" s="82">
        <v>0</v>
      </c>
      <c r="AB93" s="82">
        <v>1</v>
      </c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2</v>
      </c>
      <c r="AI93" s="82">
        <v>3</v>
      </c>
      <c r="AJ93" s="82">
        <v>1</v>
      </c>
      <c r="AK93" s="82">
        <v>0</v>
      </c>
      <c r="AL93" s="82">
        <v>0</v>
      </c>
      <c r="AM93" s="82">
        <v>0</v>
      </c>
      <c r="AN93" s="82">
        <v>2</v>
      </c>
      <c r="AO93" s="82">
        <v>0</v>
      </c>
      <c r="AP93" s="84">
        <f t="shared" si="4"/>
        <v>16</v>
      </c>
      <c r="AQ93" s="195">
        <f t="shared" si="5"/>
        <v>2.4</v>
      </c>
    </row>
    <row r="94" spans="1:43" ht="23.25">
      <c r="A94" s="189">
        <v>70</v>
      </c>
      <c r="B94" s="193">
        <v>3</v>
      </c>
      <c r="C94" s="80" t="s">
        <v>260</v>
      </c>
      <c r="D94" s="88">
        <v>1049730242</v>
      </c>
      <c r="E94" s="80" t="s">
        <v>365</v>
      </c>
      <c r="F94" s="82">
        <v>1</v>
      </c>
      <c r="G94" s="82">
        <v>3</v>
      </c>
      <c r="H94" s="95">
        <v>1499900438731</v>
      </c>
      <c r="I94" s="82">
        <v>2</v>
      </c>
      <c r="J94" s="125">
        <v>99</v>
      </c>
      <c r="K94" s="80"/>
      <c r="L94" s="82">
        <v>0</v>
      </c>
      <c r="M94" s="82">
        <v>0</v>
      </c>
      <c r="N94" s="82">
        <v>1</v>
      </c>
      <c r="O94" s="82">
        <v>1</v>
      </c>
      <c r="P94" s="82">
        <v>1</v>
      </c>
      <c r="Q94" s="82">
        <v>1</v>
      </c>
      <c r="R94" s="82">
        <v>1</v>
      </c>
      <c r="S94" s="82">
        <v>0</v>
      </c>
      <c r="T94" s="82">
        <v>0</v>
      </c>
      <c r="U94" s="82">
        <v>0</v>
      </c>
      <c r="V94" s="82">
        <v>0</v>
      </c>
      <c r="W94" s="82">
        <v>0</v>
      </c>
      <c r="X94" s="82">
        <v>1</v>
      </c>
      <c r="Y94" s="82">
        <v>0</v>
      </c>
      <c r="Z94" s="82">
        <v>0</v>
      </c>
      <c r="AA94" s="82">
        <v>0</v>
      </c>
      <c r="AB94" s="82">
        <v>1</v>
      </c>
      <c r="AC94" s="82">
        <v>1</v>
      </c>
      <c r="AD94" s="82">
        <v>1</v>
      </c>
      <c r="AE94" s="82">
        <v>0</v>
      </c>
      <c r="AF94" s="82">
        <v>0</v>
      </c>
      <c r="AG94" s="82">
        <v>0</v>
      </c>
      <c r="AH94" s="82">
        <v>2</v>
      </c>
      <c r="AI94" s="82">
        <v>3</v>
      </c>
      <c r="AJ94" s="82">
        <v>1</v>
      </c>
      <c r="AK94" s="82">
        <v>0</v>
      </c>
      <c r="AL94" s="82">
        <v>2</v>
      </c>
      <c r="AM94" s="82">
        <v>1</v>
      </c>
      <c r="AN94" s="82">
        <v>0</v>
      </c>
      <c r="AO94" s="82">
        <v>0</v>
      </c>
      <c r="AP94" s="84">
        <f t="shared" si="4"/>
        <v>18</v>
      </c>
      <c r="AQ94" s="195">
        <f t="shared" si="5"/>
        <v>2.7</v>
      </c>
    </row>
    <row r="95" spans="1:43" ht="23.25">
      <c r="A95" s="189">
        <v>71</v>
      </c>
      <c r="B95" s="193">
        <v>4</v>
      </c>
      <c r="C95" s="80" t="s">
        <v>260</v>
      </c>
      <c r="D95" s="88">
        <v>1049730242</v>
      </c>
      <c r="E95" s="80" t="s">
        <v>366</v>
      </c>
      <c r="F95" s="82">
        <v>1</v>
      </c>
      <c r="G95" s="82">
        <v>4</v>
      </c>
      <c r="H95" s="95">
        <v>1499900442908</v>
      </c>
      <c r="I95" s="82">
        <v>2</v>
      </c>
      <c r="J95" s="125">
        <v>99</v>
      </c>
      <c r="K95" s="80"/>
      <c r="L95" s="82">
        <v>1</v>
      </c>
      <c r="M95" s="82">
        <v>0</v>
      </c>
      <c r="N95" s="82">
        <v>1</v>
      </c>
      <c r="O95" s="82">
        <v>1</v>
      </c>
      <c r="P95" s="82">
        <v>1</v>
      </c>
      <c r="Q95" s="82">
        <v>1</v>
      </c>
      <c r="R95" s="82">
        <v>1</v>
      </c>
      <c r="S95" s="82">
        <v>1</v>
      </c>
      <c r="T95" s="82">
        <v>0</v>
      </c>
      <c r="U95" s="82">
        <v>1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1</v>
      </c>
      <c r="AC95" s="82">
        <v>0</v>
      </c>
      <c r="AD95" s="82">
        <v>1</v>
      </c>
      <c r="AE95" s="82">
        <v>0</v>
      </c>
      <c r="AF95" s="82">
        <v>0</v>
      </c>
      <c r="AG95" s="82">
        <v>0</v>
      </c>
      <c r="AH95" s="82">
        <v>2</v>
      </c>
      <c r="AI95" s="82">
        <v>2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4">
        <f t="shared" si="4"/>
        <v>14</v>
      </c>
      <c r="AQ95" s="195">
        <f t="shared" si="5"/>
        <v>2.1</v>
      </c>
    </row>
    <row r="96" spans="1:43" ht="23.25">
      <c r="A96" s="189">
        <v>72</v>
      </c>
      <c r="B96" s="193">
        <v>5</v>
      </c>
      <c r="C96" s="80" t="s">
        <v>260</v>
      </c>
      <c r="D96" s="88">
        <v>1049730242</v>
      </c>
      <c r="E96" s="80" t="s">
        <v>367</v>
      </c>
      <c r="F96" s="82">
        <v>1</v>
      </c>
      <c r="G96" s="82">
        <v>5</v>
      </c>
      <c r="H96" s="95">
        <v>1490700102005</v>
      </c>
      <c r="I96" s="82">
        <v>2</v>
      </c>
      <c r="J96" s="125">
        <v>99</v>
      </c>
      <c r="K96" s="80"/>
      <c r="L96" s="82">
        <v>1</v>
      </c>
      <c r="M96" s="82">
        <v>0</v>
      </c>
      <c r="N96" s="82">
        <v>1</v>
      </c>
      <c r="O96" s="82">
        <v>0</v>
      </c>
      <c r="P96" s="82">
        <v>0</v>
      </c>
      <c r="Q96" s="82">
        <v>0</v>
      </c>
      <c r="R96" s="82">
        <v>1</v>
      </c>
      <c r="S96" s="82">
        <v>1</v>
      </c>
      <c r="T96" s="82">
        <v>0</v>
      </c>
      <c r="U96" s="82">
        <v>1</v>
      </c>
      <c r="V96" s="82">
        <v>0</v>
      </c>
      <c r="W96" s="82">
        <v>0</v>
      </c>
      <c r="X96" s="82">
        <v>1</v>
      </c>
      <c r="Y96" s="82">
        <v>1</v>
      </c>
      <c r="Z96" s="82">
        <v>1</v>
      </c>
      <c r="AA96" s="82">
        <v>0</v>
      </c>
      <c r="AB96" s="82">
        <v>0</v>
      </c>
      <c r="AC96" s="82">
        <v>1</v>
      </c>
      <c r="AD96" s="82">
        <v>1</v>
      </c>
      <c r="AE96" s="82">
        <v>0</v>
      </c>
      <c r="AF96" s="82">
        <v>1</v>
      </c>
      <c r="AG96" s="82">
        <v>0</v>
      </c>
      <c r="AH96" s="82">
        <v>3</v>
      </c>
      <c r="AI96" s="82">
        <v>3</v>
      </c>
      <c r="AJ96" s="82">
        <v>1</v>
      </c>
      <c r="AK96" s="82">
        <v>0</v>
      </c>
      <c r="AL96" s="82">
        <v>2</v>
      </c>
      <c r="AM96" s="82">
        <v>1</v>
      </c>
      <c r="AN96" s="82">
        <v>2</v>
      </c>
      <c r="AO96" s="82">
        <v>2</v>
      </c>
      <c r="AP96" s="84">
        <f t="shared" si="4"/>
        <v>25</v>
      </c>
      <c r="AQ96" s="195">
        <f t="shared" si="5"/>
        <v>3.75</v>
      </c>
    </row>
    <row r="97" spans="1:43" ht="23.25">
      <c r="A97" s="189">
        <v>73</v>
      </c>
      <c r="B97" s="193">
        <v>6</v>
      </c>
      <c r="C97" s="80" t="s">
        <v>260</v>
      </c>
      <c r="D97" s="88">
        <v>1049730242</v>
      </c>
      <c r="E97" s="80" t="s">
        <v>368</v>
      </c>
      <c r="F97" s="82">
        <v>1</v>
      </c>
      <c r="G97" s="82">
        <v>6</v>
      </c>
      <c r="H97" s="95">
        <v>1104700088556</v>
      </c>
      <c r="I97" s="82">
        <v>2</v>
      </c>
      <c r="J97" s="125">
        <v>99</v>
      </c>
      <c r="K97" s="80"/>
      <c r="L97" s="82">
        <v>1</v>
      </c>
      <c r="M97" s="82">
        <v>1</v>
      </c>
      <c r="N97" s="82">
        <v>1</v>
      </c>
      <c r="O97" s="82">
        <v>0</v>
      </c>
      <c r="P97" s="82">
        <v>0</v>
      </c>
      <c r="Q97" s="82">
        <v>1</v>
      </c>
      <c r="R97" s="82">
        <v>1</v>
      </c>
      <c r="S97" s="82">
        <v>1</v>
      </c>
      <c r="T97" s="82">
        <v>1</v>
      </c>
      <c r="U97" s="82">
        <v>0</v>
      </c>
      <c r="V97" s="82">
        <v>0</v>
      </c>
      <c r="W97" s="82">
        <v>0</v>
      </c>
      <c r="X97" s="82">
        <v>1</v>
      </c>
      <c r="Y97" s="82">
        <v>1</v>
      </c>
      <c r="Z97" s="82">
        <v>1</v>
      </c>
      <c r="AA97" s="82">
        <v>1</v>
      </c>
      <c r="AB97" s="82">
        <v>1</v>
      </c>
      <c r="AC97" s="82">
        <v>1</v>
      </c>
      <c r="AD97" s="82">
        <v>0</v>
      </c>
      <c r="AE97" s="82">
        <v>0</v>
      </c>
      <c r="AF97" s="82">
        <v>1</v>
      </c>
      <c r="AG97" s="82">
        <v>0</v>
      </c>
      <c r="AH97" s="82">
        <v>2</v>
      </c>
      <c r="AI97" s="82">
        <v>2</v>
      </c>
      <c r="AJ97" s="82">
        <v>1</v>
      </c>
      <c r="AK97" s="82">
        <v>0</v>
      </c>
      <c r="AL97" s="82">
        <v>1</v>
      </c>
      <c r="AM97" s="82">
        <v>0</v>
      </c>
      <c r="AN97" s="82">
        <v>1</v>
      </c>
      <c r="AO97" s="82">
        <v>1</v>
      </c>
      <c r="AP97" s="84">
        <f t="shared" si="4"/>
        <v>22</v>
      </c>
      <c r="AQ97" s="195">
        <f t="shared" si="5"/>
        <v>3.3</v>
      </c>
    </row>
    <row r="98" spans="1:43" ht="23.25">
      <c r="A98" s="189">
        <v>74</v>
      </c>
      <c r="B98" s="193">
        <v>7</v>
      </c>
      <c r="C98" s="80" t="s">
        <v>260</v>
      </c>
      <c r="D98" s="88">
        <v>1049730242</v>
      </c>
      <c r="E98" s="80" t="s">
        <v>369</v>
      </c>
      <c r="F98" s="82">
        <v>1</v>
      </c>
      <c r="G98" s="82">
        <v>7</v>
      </c>
      <c r="H98" s="95">
        <v>1480501299933</v>
      </c>
      <c r="I98" s="82">
        <v>2</v>
      </c>
      <c r="J98" s="125">
        <v>99</v>
      </c>
      <c r="K98" s="80"/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  <c r="U98" s="82">
        <v>0</v>
      </c>
      <c r="V98" s="82">
        <v>0</v>
      </c>
      <c r="W98" s="82">
        <v>0</v>
      </c>
      <c r="X98" s="82">
        <v>1</v>
      </c>
      <c r="Y98" s="82">
        <v>0</v>
      </c>
      <c r="Z98" s="82">
        <v>1</v>
      </c>
      <c r="AA98" s="82">
        <v>1</v>
      </c>
      <c r="AB98" s="82">
        <v>0</v>
      </c>
      <c r="AC98" s="82">
        <v>0</v>
      </c>
      <c r="AD98" s="82">
        <v>0</v>
      </c>
      <c r="AE98" s="82">
        <v>0</v>
      </c>
      <c r="AF98" s="82">
        <v>0</v>
      </c>
      <c r="AG98" s="82">
        <v>1</v>
      </c>
      <c r="AH98" s="82">
        <v>3</v>
      </c>
      <c r="AI98" s="82">
        <v>1</v>
      </c>
      <c r="AJ98" s="82">
        <v>1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4">
        <f t="shared" si="4"/>
        <v>9</v>
      </c>
      <c r="AQ98" s="195">
        <f t="shared" si="5"/>
        <v>1.35</v>
      </c>
    </row>
    <row r="99" spans="1:57" s="4" customFormat="1" ht="23.25">
      <c r="A99" s="189"/>
      <c r="B99" s="193"/>
      <c r="C99" s="80"/>
      <c r="D99" s="88"/>
      <c r="E99" s="80"/>
      <c r="F99" s="82"/>
      <c r="G99" s="82"/>
      <c r="H99" s="95"/>
      <c r="I99" s="82"/>
      <c r="J99" s="125"/>
      <c r="K99" s="80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4">
        <f>AVERAGE(AP92:AP98)</f>
        <v>16</v>
      </c>
      <c r="AQ99" s="252" t="s">
        <v>289</v>
      </c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4" customFormat="1" ht="23.25">
      <c r="A100" s="189"/>
      <c r="B100" s="193"/>
      <c r="C100" s="80"/>
      <c r="D100" s="88"/>
      <c r="E100" s="80"/>
      <c r="F100" s="82"/>
      <c r="G100" s="82"/>
      <c r="H100" s="95"/>
      <c r="I100" s="82"/>
      <c r="J100" s="125"/>
      <c r="K100" s="80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4">
        <f>STDEV(AP92:AP98)</f>
        <v>6.298147875897061</v>
      </c>
      <c r="AQ100" s="252" t="s">
        <v>398</v>
      </c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s="52" customFormat="1" ht="23.25">
      <c r="A101" s="190">
        <v>75</v>
      </c>
      <c r="B101" s="45">
        <v>1</v>
      </c>
      <c r="C101" s="75" t="s">
        <v>263</v>
      </c>
      <c r="D101" s="76">
        <v>1049730243</v>
      </c>
      <c r="E101" s="75" t="s">
        <v>322</v>
      </c>
      <c r="F101" s="77">
        <v>1</v>
      </c>
      <c r="G101" s="77">
        <v>1</v>
      </c>
      <c r="H101" s="78">
        <v>1219900965660</v>
      </c>
      <c r="I101" s="77">
        <v>1</v>
      </c>
      <c r="J101" s="125">
        <v>99</v>
      </c>
      <c r="K101" s="75"/>
      <c r="L101" s="77">
        <v>1</v>
      </c>
      <c r="M101" s="77">
        <v>0</v>
      </c>
      <c r="N101" s="77">
        <v>1</v>
      </c>
      <c r="O101" s="77">
        <v>1</v>
      </c>
      <c r="P101" s="77">
        <v>0</v>
      </c>
      <c r="Q101" s="77">
        <v>0</v>
      </c>
      <c r="R101" s="77">
        <v>1</v>
      </c>
      <c r="S101" s="77">
        <v>1</v>
      </c>
      <c r="T101" s="77">
        <v>0</v>
      </c>
      <c r="U101" s="77">
        <v>0</v>
      </c>
      <c r="V101" s="77">
        <v>0</v>
      </c>
      <c r="W101" s="77">
        <v>1</v>
      </c>
      <c r="X101" s="77">
        <v>0</v>
      </c>
      <c r="Y101" s="77">
        <v>1</v>
      </c>
      <c r="Z101" s="77">
        <v>1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3</v>
      </c>
      <c r="AI101" s="77">
        <v>4</v>
      </c>
      <c r="AJ101" s="77">
        <v>1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9">
        <f t="shared" si="2"/>
        <v>16</v>
      </c>
      <c r="AQ101" s="195">
        <f t="shared" si="5"/>
        <v>2.4</v>
      </c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43" ht="23.25">
      <c r="A102" s="189">
        <v>76</v>
      </c>
      <c r="B102" s="193">
        <v>2</v>
      </c>
      <c r="C102" s="85" t="s">
        <v>263</v>
      </c>
      <c r="D102" s="90">
        <v>1049730243</v>
      </c>
      <c r="E102" s="85" t="s">
        <v>323</v>
      </c>
      <c r="F102" s="82">
        <v>1</v>
      </c>
      <c r="G102" s="82">
        <v>2</v>
      </c>
      <c r="H102" s="96">
        <v>1499900436347</v>
      </c>
      <c r="I102" s="82">
        <v>2</v>
      </c>
      <c r="J102" s="125">
        <v>99</v>
      </c>
      <c r="K102" s="80"/>
      <c r="L102" s="82">
        <v>1</v>
      </c>
      <c r="M102" s="82">
        <v>0</v>
      </c>
      <c r="N102" s="82">
        <v>1</v>
      </c>
      <c r="O102" s="82">
        <v>1</v>
      </c>
      <c r="P102" s="82">
        <v>0</v>
      </c>
      <c r="Q102" s="82">
        <v>1</v>
      </c>
      <c r="R102" s="82">
        <v>1</v>
      </c>
      <c r="S102" s="82">
        <v>1</v>
      </c>
      <c r="T102" s="82">
        <v>0</v>
      </c>
      <c r="U102" s="82">
        <v>0</v>
      </c>
      <c r="V102" s="82">
        <v>0</v>
      </c>
      <c r="W102" s="82">
        <v>0</v>
      </c>
      <c r="X102" s="82">
        <v>1</v>
      </c>
      <c r="Y102" s="82">
        <v>0</v>
      </c>
      <c r="Z102" s="82">
        <v>1</v>
      </c>
      <c r="AA102" s="82">
        <v>1</v>
      </c>
      <c r="AB102" s="82">
        <v>0</v>
      </c>
      <c r="AC102" s="82">
        <v>0</v>
      </c>
      <c r="AD102" s="82">
        <v>1</v>
      </c>
      <c r="AE102" s="82">
        <v>1</v>
      </c>
      <c r="AF102" s="82">
        <v>0</v>
      </c>
      <c r="AG102" s="82">
        <v>1</v>
      </c>
      <c r="AH102" s="82">
        <v>1</v>
      </c>
      <c r="AI102" s="82">
        <v>3</v>
      </c>
      <c r="AJ102" s="82">
        <v>1</v>
      </c>
      <c r="AK102" s="82">
        <v>0</v>
      </c>
      <c r="AL102" s="82">
        <v>1</v>
      </c>
      <c r="AM102" s="82">
        <v>1</v>
      </c>
      <c r="AN102" s="82">
        <v>0</v>
      </c>
      <c r="AO102" s="82">
        <v>1</v>
      </c>
      <c r="AP102" s="84">
        <f t="shared" si="2"/>
        <v>20</v>
      </c>
      <c r="AQ102" s="195">
        <f t="shared" si="5"/>
        <v>3</v>
      </c>
    </row>
    <row r="103" spans="1:43" ht="23.25">
      <c r="A103" s="189">
        <v>77</v>
      </c>
      <c r="B103" s="193">
        <v>3</v>
      </c>
      <c r="C103" s="85" t="s">
        <v>263</v>
      </c>
      <c r="D103" s="90">
        <v>1049730243</v>
      </c>
      <c r="E103" s="85" t="s">
        <v>324</v>
      </c>
      <c r="F103" s="82">
        <v>1</v>
      </c>
      <c r="G103" s="82">
        <v>3</v>
      </c>
      <c r="H103" s="96">
        <v>1490700101374</v>
      </c>
      <c r="I103" s="82">
        <v>2</v>
      </c>
      <c r="J103" s="125">
        <v>99</v>
      </c>
      <c r="K103" s="80"/>
      <c r="L103" s="82">
        <v>1</v>
      </c>
      <c r="M103" s="82">
        <v>1</v>
      </c>
      <c r="N103" s="82">
        <v>1</v>
      </c>
      <c r="O103" s="82">
        <v>0</v>
      </c>
      <c r="P103" s="82">
        <v>0</v>
      </c>
      <c r="Q103" s="82">
        <v>1</v>
      </c>
      <c r="R103" s="82">
        <v>1</v>
      </c>
      <c r="S103" s="82">
        <v>1</v>
      </c>
      <c r="T103" s="82">
        <v>1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1</v>
      </c>
      <c r="AA103" s="82">
        <v>0</v>
      </c>
      <c r="AB103" s="82">
        <v>0</v>
      </c>
      <c r="AC103" s="82">
        <v>1</v>
      </c>
      <c r="AD103" s="82">
        <v>1</v>
      </c>
      <c r="AE103" s="82">
        <v>0</v>
      </c>
      <c r="AF103" s="82">
        <v>0</v>
      </c>
      <c r="AG103" s="82">
        <v>1</v>
      </c>
      <c r="AH103" s="82">
        <v>3</v>
      </c>
      <c r="AI103" s="82">
        <v>3</v>
      </c>
      <c r="AJ103" s="82">
        <v>1</v>
      </c>
      <c r="AK103" s="82">
        <v>0</v>
      </c>
      <c r="AL103" s="82">
        <v>1</v>
      </c>
      <c r="AM103" s="82">
        <v>0</v>
      </c>
      <c r="AN103" s="82">
        <v>1</v>
      </c>
      <c r="AO103" s="82">
        <v>1</v>
      </c>
      <c r="AP103" s="84">
        <f t="shared" si="2"/>
        <v>21</v>
      </c>
      <c r="AQ103" s="195">
        <f t="shared" si="5"/>
        <v>3.15</v>
      </c>
    </row>
    <row r="104" spans="1:43" ht="23.25">
      <c r="A104" s="189">
        <v>78</v>
      </c>
      <c r="B104" s="193">
        <v>4</v>
      </c>
      <c r="C104" s="85" t="s">
        <v>263</v>
      </c>
      <c r="D104" s="90">
        <v>1049730243</v>
      </c>
      <c r="E104" s="85" t="s">
        <v>325</v>
      </c>
      <c r="F104" s="82">
        <v>1</v>
      </c>
      <c r="G104" s="82">
        <v>4</v>
      </c>
      <c r="H104" s="96">
        <v>1479300039401</v>
      </c>
      <c r="I104" s="82">
        <v>2</v>
      </c>
      <c r="J104" s="125">
        <v>99</v>
      </c>
      <c r="K104" s="80"/>
      <c r="L104" s="82">
        <v>1</v>
      </c>
      <c r="M104" s="82">
        <v>0</v>
      </c>
      <c r="N104" s="82">
        <v>1</v>
      </c>
      <c r="O104" s="82">
        <v>0</v>
      </c>
      <c r="P104" s="82">
        <v>0</v>
      </c>
      <c r="Q104" s="82">
        <v>1</v>
      </c>
      <c r="R104" s="82">
        <v>1</v>
      </c>
      <c r="S104" s="82">
        <v>1</v>
      </c>
      <c r="T104" s="82">
        <v>1</v>
      </c>
      <c r="U104" s="82">
        <v>0</v>
      </c>
      <c r="V104" s="82">
        <v>0</v>
      </c>
      <c r="W104" s="82">
        <v>1</v>
      </c>
      <c r="X104" s="82">
        <v>0</v>
      </c>
      <c r="Y104" s="82">
        <v>1</v>
      </c>
      <c r="Z104" s="82">
        <v>0</v>
      </c>
      <c r="AA104" s="82">
        <v>0</v>
      </c>
      <c r="AB104" s="82">
        <v>1</v>
      </c>
      <c r="AC104" s="82">
        <v>0</v>
      </c>
      <c r="AD104" s="82">
        <v>1</v>
      </c>
      <c r="AE104" s="82">
        <v>0</v>
      </c>
      <c r="AF104" s="82">
        <v>1</v>
      </c>
      <c r="AG104" s="82">
        <v>0</v>
      </c>
      <c r="AH104" s="82">
        <v>1</v>
      </c>
      <c r="AI104" s="82">
        <v>4</v>
      </c>
      <c r="AJ104" s="82">
        <v>0</v>
      </c>
      <c r="AK104" s="82">
        <v>0</v>
      </c>
      <c r="AL104" s="82">
        <v>1</v>
      </c>
      <c r="AM104" s="82">
        <v>1</v>
      </c>
      <c r="AN104" s="82">
        <v>1</v>
      </c>
      <c r="AO104" s="82">
        <v>0</v>
      </c>
      <c r="AP104" s="84">
        <f t="shared" si="2"/>
        <v>19</v>
      </c>
      <c r="AQ104" s="195">
        <f t="shared" si="5"/>
        <v>2.85</v>
      </c>
    </row>
    <row r="105" spans="1:43" ht="23.25">
      <c r="A105" s="189">
        <v>79</v>
      </c>
      <c r="B105" s="193">
        <v>5</v>
      </c>
      <c r="C105" s="85" t="s">
        <v>263</v>
      </c>
      <c r="D105" s="90">
        <v>1049730243</v>
      </c>
      <c r="E105" s="85" t="s">
        <v>326</v>
      </c>
      <c r="F105" s="82">
        <v>1</v>
      </c>
      <c r="G105" s="82">
        <v>5</v>
      </c>
      <c r="H105" s="96">
        <v>1490700102773</v>
      </c>
      <c r="I105" s="82">
        <v>2</v>
      </c>
      <c r="J105" s="125">
        <v>99</v>
      </c>
      <c r="K105" s="80"/>
      <c r="L105" s="82">
        <v>1</v>
      </c>
      <c r="M105" s="82">
        <v>1</v>
      </c>
      <c r="N105" s="82">
        <v>1</v>
      </c>
      <c r="O105" s="82">
        <v>1</v>
      </c>
      <c r="P105" s="82">
        <v>1</v>
      </c>
      <c r="Q105" s="82">
        <v>1</v>
      </c>
      <c r="R105" s="82">
        <v>1</v>
      </c>
      <c r="S105" s="82">
        <v>1</v>
      </c>
      <c r="T105" s="82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1</v>
      </c>
      <c r="Z105" s="82">
        <v>0</v>
      </c>
      <c r="AA105" s="82">
        <v>0</v>
      </c>
      <c r="AB105" s="82">
        <v>1</v>
      </c>
      <c r="AC105" s="82">
        <v>0</v>
      </c>
      <c r="AD105" s="82">
        <v>0</v>
      </c>
      <c r="AE105" s="82">
        <v>0</v>
      </c>
      <c r="AF105" s="82">
        <v>1</v>
      </c>
      <c r="AG105" s="82">
        <v>0</v>
      </c>
      <c r="AH105" s="82">
        <v>3</v>
      </c>
      <c r="AI105" s="82">
        <v>1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4">
        <f t="shared" si="2"/>
        <v>15</v>
      </c>
      <c r="AQ105" s="195">
        <f t="shared" si="5"/>
        <v>2.25</v>
      </c>
    </row>
    <row r="106" spans="1:43" ht="23.25">
      <c r="A106" s="189">
        <v>80</v>
      </c>
      <c r="B106" s="193">
        <v>6</v>
      </c>
      <c r="C106" s="85" t="s">
        <v>263</v>
      </c>
      <c r="D106" s="90">
        <v>1049730243</v>
      </c>
      <c r="E106" s="85" t="s">
        <v>327</v>
      </c>
      <c r="F106" s="82">
        <v>1</v>
      </c>
      <c r="G106" s="82">
        <v>6</v>
      </c>
      <c r="H106" s="96">
        <v>1110201278291</v>
      </c>
      <c r="I106" s="82">
        <v>1</v>
      </c>
      <c r="J106" s="125">
        <v>99</v>
      </c>
      <c r="K106" s="80"/>
      <c r="L106" s="82">
        <v>0</v>
      </c>
      <c r="M106" s="82">
        <v>0</v>
      </c>
      <c r="N106" s="82">
        <v>1</v>
      </c>
      <c r="O106" s="82">
        <v>0</v>
      </c>
      <c r="P106" s="82">
        <v>0</v>
      </c>
      <c r="Q106" s="82">
        <v>0</v>
      </c>
      <c r="R106" s="82">
        <v>1</v>
      </c>
      <c r="S106" s="82">
        <v>1</v>
      </c>
      <c r="T106" s="82">
        <v>0</v>
      </c>
      <c r="U106" s="82">
        <v>0</v>
      </c>
      <c r="V106" s="82">
        <v>0</v>
      </c>
      <c r="W106" s="82">
        <v>0</v>
      </c>
      <c r="X106" s="82">
        <v>1</v>
      </c>
      <c r="Y106" s="82">
        <v>1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1</v>
      </c>
      <c r="AG106" s="82">
        <v>0</v>
      </c>
      <c r="AH106" s="82">
        <v>1</v>
      </c>
      <c r="AI106" s="82">
        <v>4</v>
      </c>
      <c r="AJ106" s="82">
        <v>1</v>
      </c>
      <c r="AK106" s="82">
        <v>0</v>
      </c>
      <c r="AL106" s="82">
        <v>1</v>
      </c>
      <c r="AM106" s="82">
        <v>1</v>
      </c>
      <c r="AN106" s="82">
        <v>1</v>
      </c>
      <c r="AO106" s="82">
        <v>0</v>
      </c>
      <c r="AP106" s="84">
        <f t="shared" si="2"/>
        <v>15</v>
      </c>
      <c r="AQ106" s="195">
        <f t="shared" si="5"/>
        <v>2.25</v>
      </c>
    </row>
    <row r="107" spans="1:57" s="4" customFormat="1" ht="23.25">
      <c r="A107" s="189"/>
      <c r="B107" s="193"/>
      <c r="C107" s="85"/>
      <c r="D107" s="90"/>
      <c r="E107" s="85"/>
      <c r="F107" s="82"/>
      <c r="G107" s="82"/>
      <c r="H107" s="96"/>
      <c r="I107" s="82"/>
      <c r="J107" s="125"/>
      <c r="K107" s="80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4">
        <f>AVERAGE(AP101:AP106)</f>
        <v>17.666666666666668</v>
      </c>
      <c r="AQ107" s="252" t="s">
        <v>289</v>
      </c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s="4" customFormat="1" ht="23.25">
      <c r="A108" s="189"/>
      <c r="B108" s="193"/>
      <c r="C108" s="85"/>
      <c r="D108" s="90"/>
      <c r="E108" s="85"/>
      <c r="F108" s="82"/>
      <c r="G108" s="82"/>
      <c r="H108" s="96"/>
      <c r="I108" s="82"/>
      <c r="J108" s="125"/>
      <c r="K108" s="80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4">
        <f>STDEV(AP101:AP106)</f>
        <v>2.6583202716502488</v>
      </c>
      <c r="AQ108" s="252" t="s">
        <v>398</v>
      </c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s="52" customFormat="1" ht="23.25">
      <c r="A109" s="190">
        <v>81</v>
      </c>
      <c r="B109" s="45">
        <v>1</v>
      </c>
      <c r="C109" s="75" t="s">
        <v>265</v>
      </c>
      <c r="D109" s="76">
        <v>1049730244</v>
      </c>
      <c r="E109" s="75" t="s">
        <v>328</v>
      </c>
      <c r="F109" s="77">
        <v>1</v>
      </c>
      <c r="G109" s="77">
        <v>1</v>
      </c>
      <c r="H109" s="78">
        <v>1749900988541</v>
      </c>
      <c r="I109" s="77">
        <v>1</v>
      </c>
      <c r="J109" s="125">
        <v>99</v>
      </c>
      <c r="K109" s="75"/>
      <c r="L109" s="77">
        <v>1</v>
      </c>
      <c r="M109" s="77">
        <v>0</v>
      </c>
      <c r="N109" s="77">
        <v>1</v>
      </c>
      <c r="O109" s="77">
        <v>1</v>
      </c>
      <c r="P109" s="77">
        <v>0</v>
      </c>
      <c r="Q109" s="77">
        <v>1</v>
      </c>
      <c r="R109" s="77">
        <v>1</v>
      </c>
      <c r="S109" s="77">
        <v>1</v>
      </c>
      <c r="T109" s="77">
        <v>0</v>
      </c>
      <c r="U109" s="77">
        <v>1</v>
      </c>
      <c r="V109" s="77">
        <v>0</v>
      </c>
      <c r="W109" s="77">
        <v>0</v>
      </c>
      <c r="X109" s="77">
        <v>1</v>
      </c>
      <c r="Y109" s="77">
        <v>0</v>
      </c>
      <c r="Z109" s="77">
        <v>1</v>
      </c>
      <c r="AA109" s="77">
        <v>0</v>
      </c>
      <c r="AB109" s="77">
        <v>0</v>
      </c>
      <c r="AC109" s="77">
        <v>1</v>
      </c>
      <c r="AD109" s="77">
        <v>0</v>
      </c>
      <c r="AE109" s="77">
        <v>0</v>
      </c>
      <c r="AF109" s="77">
        <v>1</v>
      </c>
      <c r="AG109" s="77">
        <v>0</v>
      </c>
      <c r="AH109" s="77">
        <v>2</v>
      </c>
      <c r="AI109" s="77">
        <v>2</v>
      </c>
      <c r="AJ109" s="77">
        <v>0</v>
      </c>
      <c r="AK109" s="77">
        <v>0</v>
      </c>
      <c r="AL109" s="77">
        <v>1</v>
      </c>
      <c r="AM109" s="77">
        <v>1</v>
      </c>
      <c r="AN109" s="77">
        <v>0</v>
      </c>
      <c r="AO109" s="77">
        <v>0</v>
      </c>
      <c r="AP109" s="79">
        <f t="shared" si="2"/>
        <v>17</v>
      </c>
      <c r="AQ109" s="195">
        <f t="shared" si="5"/>
        <v>2.55</v>
      </c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43" ht="23.25">
      <c r="A110" s="189">
        <v>82</v>
      </c>
      <c r="B110" s="193">
        <v>2</v>
      </c>
      <c r="C110" s="85" t="s">
        <v>265</v>
      </c>
      <c r="D110" s="90">
        <v>1049730244</v>
      </c>
      <c r="E110" s="80" t="s">
        <v>329</v>
      </c>
      <c r="F110" s="82">
        <v>1</v>
      </c>
      <c r="G110" s="82">
        <v>2</v>
      </c>
      <c r="H110" s="83">
        <v>1499900435332</v>
      </c>
      <c r="I110" s="82">
        <v>2</v>
      </c>
      <c r="J110" s="125">
        <v>99</v>
      </c>
      <c r="K110" s="80"/>
      <c r="L110" s="82">
        <v>1</v>
      </c>
      <c r="M110" s="82">
        <v>1</v>
      </c>
      <c r="N110" s="82">
        <v>1</v>
      </c>
      <c r="O110" s="82">
        <v>0</v>
      </c>
      <c r="P110" s="82">
        <v>0</v>
      </c>
      <c r="Q110" s="82">
        <v>1</v>
      </c>
      <c r="R110" s="82">
        <v>1</v>
      </c>
      <c r="S110" s="82">
        <v>1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1</v>
      </c>
      <c r="AD110" s="82">
        <v>1</v>
      </c>
      <c r="AE110" s="82">
        <v>0</v>
      </c>
      <c r="AF110" s="82">
        <v>0</v>
      </c>
      <c r="AG110" s="82">
        <v>1</v>
      </c>
      <c r="AH110" s="82">
        <v>1</v>
      </c>
      <c r="AI110" s="82">
        <v>2</v>
      </c>
      <c r="AJ110" s="82">
        <v>1</v>
      </c>
      <c r="AK110" s="82">
        <v>0.5</v>
      </c>
      <c r="AL110" s="82">
        <v>1</v>
      </c>
      <c r="AM110" s="82">
        <v>0</v>
      </c>
      <c r="AN110" s="82">
        <v>2</v>
      </c>
      <c r="AO110" s="82">
        <v>2</v>
      </c>
      <c r="AP110" s="84">
        <f t="shared" si="2"/>
        <v>18.5</v>
      </c>
      <c r="AQ110" s="195">
        <f t="shared" si="5"/>
        <v>2.775</v>
      </c>
    </row>
    <row r="111" spans="1:43" ht="23.25">
      <c r="A111" s="189">
        <v>83</v>
      </c>
      <c r="B111" s="193">
        <v>3</v>
      </c>
      <c r="C111" s="85" t="s">
        <v>265</v>
      </c>
      <c r="D111" s="90">
        <v>1049730244</v>
      </c>
      <c r="E111" s="80" t="s">
        <v>330</v>
      </c>
      <c r="F111" s="82">
        <v>1</v>
      </c>
      <c r="G111" s="82">
        <v>3</v>
      </c>
      <c r="H111" s="83">
        <v>1490700102111</v>
      </c>
      <c r="I111" s="82">
        <v>2</v>
      </c>
      <c r="J111" s="125">
        <v>99</v>
      </c>
      <c r="K111" s="80"/>
      <c r="L111" s="82">
        <v>1</v>
      </c>
      <c r="M111" s="82">
        <v>1</v>
      </c>
      <c r="N111" s="82">
        <v>0</v>
      </c>
      <c r="O111" s="82">
        <v>0</v>
      </c>
      <c r="P111" s="82">
        <v>1</v>
      </c>
      <c r="Q111" s="82">
        <v>1</v>
      </c>
      <c r="R111" s="82">
        <v>0</v>
      </c>
      <c r="S111" s="82">
        <v>1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1</v>
      </c>
      <c r="Z111" s="82">
        <v>0</v>
      </c>
      <c r="AA111" s="82">
        <v>0</v>
      </c>
      <c r="AB111" s="82">
        <v>0</v>
      </c>
      <c r="AC111" s="82">
        <v>1</v>
      </c>
      <c r="AD111" s="82">
        <v>1</v>
      </c>
      <c r="AE111" s="82">
        <v>0</v>
      </c>
      <c r="AF111" s="82">
        <v>1</v>
      </c>
      <c r="AG111" s="82">
        <v>0</v>
      </c>
      <c r="AH111" s="82">
        <v>2</v>
      </c>
      <c r="AI111" s="82">
        <v>2</v>
      </c>
      <c r="AJ111" s="82">
        <v>1</v>
      </c>
      <c r="AK111" s="82">
        <v>0.5</v>
      </c>
      <c r="AL111" s="82">
        <v>1</v>
      </c>
      <c r="AM111" s="82">
        <v>0</v>
      </c>
      <c r="AN111" s="82">
        <v>2</v>
      </c>
      <c r="AO111" s="82">
        <v>2</v>
      </c>
      <c r="AP111" s="84">
        <f t="shared" si="2"/>
        <v>19.5</v>
      </c>
      <c r="AQ111" s="195">
        <f t="shared" si="5"/>
        <v>2.925</v>
      </c>
    </row>
    <row r="112" spans="1:43" ht="23.25">
      <c r="A112" s="189">
        <v>84</v>
      </c>
      <c r="B112" s="193">
        <v>4</v>
      </c>
      <c r="C112" s="85" t="s">
        <v>265</v>
      </c>
      <c r="D112" s="90">
        <v>1049730244</v>
      </c>
      <c r="E112" s="80" t="s">
        <v>331</v>
      </c>
      <c r="F112" s="82">
        <v>1</v>
      </c>
      <c r="G112" s="82">
        <v>4</v>
      </c>
      <c r="H112" s="83">
        <v>1101501259960</v>
      </c>
      <c r="I112" s="82">
        <v>2</v>
      </c>
      <c r="J112" s="125">
        <v>99</v>
      </c>
      <c r="K112" s="80"/>
      <c r="L112" s="82">
        <v>1</v>
      </c>
      <c r="M112" s="82">
        <v>0</v>
      </c>
      <c r="N112" s="82">
        <v>1</v>
      </c>
      <c r="O112" s="82">
        <v>1</v>
      </c>
      <c r="P112" s="82">
        <v>0</v>
      </c>
      <c r="Q112" s="82">
        <v>0</v>
      </c>
      <c r="R112" s="82">
        <v>1</v>
      </c>
      <c r="S112" s="82">
        <v>1</v>
      </c>
      <c r="T112" s="82">
        <v>0</v>
      </c>
      <c r="U112" s="82">
        <v>1</v>
      </c>
      <c r="V112" s="82">
        <v>0</v>
      </c>
      <c r="W112" s="82">
        <v>0</v>
      </c>
      <c r="X112" s="82">
        <v>1</v>
      </c>
      <c r="Y112" s="82">
        <v>0</v>
      </c>
      <c r="Z112" s="82">
        <v>1</v>
      </c>
      <c r="AA112" s="82">
        <v>1</v>
      </c>
      <c r="AB112" s="82">
        <v>0</v>
      </c>
      <c r="AC112" s="82">
        <v>1</v>
      </c>
      <c r="AD112" s="82">
        <v>0</v>
      </c>
      <c r="AE112" s="82">
        <v>0</v>
      </c>
      <c r="AF112" s="82">
        <v>1</v>
      </c>
      <c r="AG112" s="82">
        <v>0</v>
      </c>
      <c r="AH112" s="82">
        <v>2</v>
      </c>
      <c r="AI112" s="82">
        <v>2</v>
      </c>
      <c r="AJ112" s="82">
        <v>0</v>
      </c>
      <c r="AK112" s="82">
        <v>0</v>
      </c>
      <c r="AL112" s="82">
        <v>1</v>
      </c>
      <c r="AM112" s="82">
        <v>1</v>
      </c>
      <c r="AN112" s="82">
        <v>0</v>
      </c>
      <c r="AO112" s="82">
        <v>1</v>
      </c>
      <c r="AP112" s="84">
        <f t="shared" si="2"/>
        <v>18</v>
      </c>
      <c r="AQ112" s="195">
        <f t="shared" si="5"/>
        <v>2.7</v>
      </c>
    </row>
    <row r="113" spans="1:43" ht="23.25">
      <c r="A113" s="189">
        <v>85</v>
      </c>
      <c r="B113" s="193">
        <v>5</v>
      </c>
      <c r="C113" s="85" t="s">
        <v>265</v>
      </c>
      <c r="D113" s="90">
        <v>1049730244</v>
      </c>
      <c r="E113" s="80" t="s">
        <v>332</v>
      </c>
      <c r="F113" s="82">
        <v>1</v>
      </c>
      <c r="G113" s="82">
        <v>5</v>
      </c>
      <c r="H113" s="83">
        <v>1609700265440</v>
      </c>
      <c r="I113" s="82">
        <v>2</v>
      </c>
      <c r="J113" s="125">
        <v>99</v>
      </c>
      <c r="K113" s="80"/>
      <c r="L113" s="82">
        <v>1</v>
      </c>
      <c r="M113" s="82">
        <v>0</v>
      </c>
      <c r="N113" s="82">
        <v>1</v>
      </c>
      <c r="O113" s="82">
        <v>1</v>
      </c>
      <c r="P113" s="82">
        <v>0</v>
      </c>
      <c r="Q113" s="82">
        <v>1</v>
      </c>
      <c r="R113" s="82">
        <v>1</v>
      </c>
      <c r="S113" s="82">
        <v>1</v>
      </c>
      <c r="T113" s="82">
        <v>0</v>
      </c>
      <c r="U113" s="82">
        <v>0</v>
      </c>
      <c r="V113" s="82">
        <v>1</v>
      </c>
      <c r="W113" s="82">
        <v>0</v>
      </c>
      <c r="X113" s="82">
        <v>1</v>
      </c>
      <c r="Y113" s="82">
        <v>1</v>
      </c>
      <c r="Z113" s="82">
        <v>1</v>
      </c>
      <c r="AA113" s="82">
        <v>1</v>
      </c>
      <c r="AB113" s="82">
        <v>0</v>
      </c>
      <c r="AC113" s="82">
        <v>1</v>
      </c>
      <c r="AD113" s="82">
        <v>1</v>
      </c>
      <c r="AE113" s="82">
        <v>0</v>
      </c>
      <c r="AF113" s="82">
        <v>0</v>
      </c>
      <c r="AG113" s="82">
        <v>0</v>
      </c>
      <c r="AH113" s="82">
        <v>3</v>
      </c>
      <c r="AI113" s="82">
        <v>4</v>
      </c>
      <c r="AJ113" s="82">
        <v>1</v>
      </c>
      <c r="AK113" s="82">
        <v>0</v>
      </c>
      <c r="AL113" s="82">
        <v>1</v>
      </c>
      <c r="AM113" s="82">
        <v>1</v>
      </c>
      <c r="AN113" s="82">
        <v>2</v>
      </c>
      <c r="AO113" s="82">
        <v>1</v>
      </c>
      <c r="AP113" s="84">
        <f t="shared" si="2"/>
        <v>26</v>
      </c>
      <c r="AQ113" s="195">
        <f t="shared" si="5"/>
        <v>3.9</v>
      </c>
    </row>
    <row r="114" spans="1:43" ht="23.25">
      <c r="A114" s="189">
        <v>86</v>
      </c>
      <c r="B114" s="193">
        <v>6</v>
      </c>
      <c r="C114" s="85" t="s">
        <v>265</v>
      </c>
      <c r="D114" s="90">
        <v>1049730244</v>
      </c>
      <c r="E114" s="80" t="s">
        <v>333</v>
      </c>
      <c r="F114" s="82">
        <v>1</v>
      </c>
      <c r="G114" s="82">
        <v>6</v>
      </c>
      <c r="H114" s="83">
        <v>1319900976644</v>
      </c>
      <c r="I114" s="82">
        <v>1</v>
      </c>
      <c r="J114" s="125">
        <v>99</v>
      </c>
      <c r="K114" s="80"/>
      <c r="L114" s="82">
        <v>1</v>
      </c>
      <c r="M114" s="82">
        <v>0</v>
      </c>
      <c r="N114" s="82">
        <v>1</v>
      </c>
      <c r="O114" s="82">
        <v>1</v>
      </c>
      <c r="P114" s="82">
        <v>1</v>
      </c>
      <c r="Q114" s="82">
        <v>0</v>
      </c>
      <c r="R114" s="82">
        <v>1</v>
      </c>
      <c r="S114" s="82">
        <v>1</v>
      </c>
      <c r="T114" s="82">
        <v>0</v>
      </c>
      <c r="U114" s="82">
        <v>0</v>
      </c>
      <c r="V114" s="82">
        <v>1</v>
      </c>
      <c r="W114" s="82">
        <v>0</v>
      </c>
      <c r="X114" s="82">
        <v>0</v>
      </c>
      <c r="Y114" s="82">
        <v>1</v>
      </c>
      <c r="Z114" s="82">
        <v>1</v>
      </c>
      <c r="AA114" s="82">
        <v>0</v>
      </c>
      <c r="AB114" s="82">
        <v>0</v>
      </c>
      <c r="AC114" s="82">
        <v>1</v>
      </c>
      <c r="AD114" s="82">
        <v>0</v>
      </c>
      <c r="AE114" s="82">
        <v>0</v>
      </c>
      <c r="AF114" s="82">
        <v>1</v>
      </c>
      <c r="AG114" s="82">
        <v>0</v>
      </c>
      <c r="AH114" s="82">
        <v>2</v>
      </c>
      <c r="AI114" s="82">
        <v>4</v>
      </c>
      <c r="AJ114" s="82">
        <v>1</v>
      </c>
      <c r="AK114" s="82">
        <v>0</v>
      </c>
      <c r="AL114" s="82">
        <v>1</v>
      </c>
      <c r="AM114" s="82">
        <v>0</v>
      </c>
      <c r="AN114" s="82">
        <v>2</v>
      </c>
      <c r="AO114" s="82">
        <v>0</v>
      </c>
      <c r="AP114" s="84">
        <f t="shared" si="2"/>
        <v>21</v>
      </c>
      <c r="AQ114" s="195">
        <f t="shared" si="5"/>
        <v>3.15</v>
      </c>
    </row>
    <row r="115" spans="1:57" s="4" customFormat="1" ht="23.25">
      <c r="A115" s="189"/>
      <c r="B115" s="193"/>
      <c r="C115" s="85"/>
      <c r="D115" s="90"/>
      <c r="E115" s="80"/>
      <c r="F115" s="82"/>
      <c r="G115" s="82"/>
      <c r="H115" s="83"/>
      <c r="I115" s="82"/>
      <c r="J115" s="125"/>
      <c r="K115" s="80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4">
        <f>AVERAGE(AP109:AP114)</f>
        <v>20</v>
      </c>
      <c r="AQ115" s="252" t="s">
        <v>289</v>
      </c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s="4" customFormat="1" ht="23.25">
      <c r="A116" s="189"/>
      <c r="B116" s="193"/>
      <c r="C116" s="85"/>
      <c r="D116" s="90"/>
      <c r="E116" s="80"/>
      <c r="F116" s="82"/>
      <c r="G116" s="82"/>
      <c r="H116" s="83"/>
      <c r="I116" s="82"/>
      <c r="J116" s="125"/>
      <c r="K116" s="80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4">
        <f>STDEV(AP109:AP114)</f>
        <v>3.24037034920393</v>
      </c>
      <c r="AQ116" s="252" t="s">
        <v>398</v>
      </c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s="52" customFormat="1" ht="23.25">
      <c r="A117" s="190">
        <v>87</v>
      </c>
      <c r="B117" s="45">
        <v>1</v>
      </c>
      <c r="C117" s="75" t="s">
        <v>266</v>
      </c>
      <c r="D117" s="76">
        <v>1049730245</v>
      </c>
      <c r="E117" s="75" t="s">
        <v>334</v>
      </c>
      <c r="F117" s="77">
        <v>1</v>
      </c>
      <c r="G117" s="77">
        <v>1</v>
      </c>
      <c r="H117" s="78">
        <v>1490700102480</v>
      </c>
      <c r="I117" s="77">
        <v>1</v>
      </c>
      <c r="J117" s="125">
        <v>99</v>
      </c>
      <c r="K117" s="75"/>
      <c r="L117" s="77">
        <v>1</v>
      </c>
      <c r="M117" s="77">
        <v>0</v>
      </c>
      <c r="N117" s="77">
        <v>0</v>
      </c>
      <c r="O117" s="77">
        <v>0</v>
      </c>
      <c r="P117" s="77">
        <v>1</v>
      </c>
      <c r="Q117" s="77">
        <v>0</v>
      </c>
      <c r="R117" s="77">
        <v>1</v>
      </c>
      <c r="S117" s="77">
        <v>1</v>
      </c>
      <c r="T117" s="77">
        <v>0</v>
      </c>
      <c r="U117" s="77">
        <v>1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1</v>
      </c>
      <c r="AD117" s="77">
        <v>1</v>
      </c>
      <c r="AE117" s="77">
        <v>1</v>
      </c>
      <c r="AF117" s="77">
        <v>1</v>
      </c>
      <c r="AG117" s="77">
        <v>0</v>
      </c>
      <c r="AH117" s="77">
        <v>1</v>
      </c>
      <c r="AI117" s="77">
        <v>3</v>
      </c>
      <c r="AJ117" s="77">
        <v>1</v>
      </c>
      <c r="AK117" s="77">
        <v>0</v>
      </c>
      <c r="AL117" s="77">
        <v>0</v>
      </c>
      <c r="AM117" s="77">
        <v>1</v>
      </c>
      <c r="AN117" s="77">
        <v>1</v>
      </c>
      <c r="AO117" s="77">
        <v>1</v>
      </c>
      <c r="AP117" s="79">
        <f t="shared" si="2"/>
        <v>17</v>
      </c>
      <c r="AQ117" s="195">
        <f t="shared" si="5"/>
        <v>2.55</v>
      </c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43" ht="23.25">
      <c r="A118" s="189">
        <v>88</v>
      </c>
      <c r="B118" s="193">
        <v>2</v>
      </c>
      <c r="C118" s="80" t="s">
        <v>266</v>
      </c>
      <c r="D118" s="81">
        <v>1049730245</v>
      </c>
      <c r="E118" s="80" t="s">
        <v>335</v>
      </c>
      <c r="F118" s="82">
        <v>1</v>
      </c>
      <c r="G118" s="82">
        <v>2</v>
      </c>
      <c r="H118" s="83">
        <v>1490700102595</v>
      </c>
      <c r="I118" s="82">
        <v>1</v>
      </c>
      <c r="J118" s="125">
        <v>99</v>
      </c>
      <c r="K118" s="80"/>
      <c r="L118" s="82">
        <v>1</v>
      </c>
      <c r="M118" s="82">
        <v>1</v>
      </c>
      <c r="N118" s="82">
        <v>1</v>
      </c>
      <c r="O118" s="82">
        <v>0</v>
      </c>
      <c r="P118" s="82">
        <v>1</v>
      </c>
      <c r="Q118" s="82">
        <v>1</v>
      </c>
      <c r="R118" s="82">
        <v>1</v>
      </c>
      <c r="S118" s="82">
        <v>1</v>
      </c>
      <c r="T118" s="82">
        <v>0</v>
      </c>
      <c r="U118" s="82">
        <v>0</v>
      </c>
      <c r="V118" s="82">
        <v>1</v>
      </c>
      <c r="W118" s="82">
        <v>0</v>
      </c>
      <c r="X118" s="82">
        <v>0</v>
      </c>
      <c r="Y118" s="82">
        <v>0</v>
      </c>
      <c r="Z118" s="82">
        <v>1</v>
      </c>
      <c r="AA118" s="82">
        <v>0</v>
      </c>
      <c r="AB118" s="82">
        <v>1</v>
      </c>
      <c r="AC118" s="82">
        <v>0</v>
      </c>
      <c r="AD118" s="82">
        <v>0</v>
      </c>
      <c r="AE118" s="82">
        <v>0</v>
      </c>
      <c r="AF118" s="82">
        <v>1</v>
      </c>
      <c r="AG118" s="82">
        <v>0</v>
      </c>
      <c r="AH118" s="82">
        <v>3</v>
      </c>
      <c r="AI118" s="82">
        <v>4</v>
      </c>
      <c r="AJ118" s="82">
        <v>1</v>
      </c>
      <c r="AK118" s="82">
        <v>0</v>
      </c>
      <c r="AL118" s="82">
        <v>0</v>
      </c>
      <c r="AM118" s="82">
        <v>1</v>
      </c>
      <c r="AN118" s="82">
        <v>1</v>
      </c>
      <c r="AO118" s="82">
        <v>0</v>
      </c>
      <c r="AP118" s="84">
        <f t="shared" si="2"/>
        <v>21</v>
      </c>
      <c r="AQ118" s="195">
        <f t="shared" si="5"/>
        <v>3.15</v>
      </c>
    </row>
    <row r="119" spans="1:43" ht="23.25">
      <c r="A119" s="189">
        <v>89</v>
      </c>
      <c r="B119" s="193">
        <v>3</v>
      </c>
      <c r="C119" s="80" t="s">
        <v>266</v>
      </c>
      <c r="D119" s="81">
        <v>1049730245</v>
      </c>
      <c r="E119" s="80" t="s">
        <v>336</v>
      </c>
      <c r="F119" s="82">
        <v>1</v>
      </c>
      <c r="G119" s="82">
        <v>3</v>
      </c>
      <c r="H119" s="83">
        <v>1110201281284</v>
      </c>
      <c r="I119" s="82">
        <v>2</v>
      </c>
      <c r="J119" s="125">
        <v>99</v>
      </c>
      <c r="K119" s="80"/>
      <c r="L119" s="82">
        <v>1</v>
      </c>
      <c r="M119" s="82">
        <v>1</v>
      </c>
      <c r="N119" s="82">
        <v>1</v>
      </c>
      <c r="O119" s="82">
        <v>1</v>
      </c>
      <c r="P119" s="82">
        <v>0</v>
      </c>
      <c r="Q119" s="82">
        <v>0</v>
      </c>
      <c r="R119" s="82">
        <v>1</v>
      </c>
      <c r="S119" s="82">
        <v>1</v>
      </c>
      <c r="T119" s="82">
        <v>0</v>
      </c>
      <c r="U119" s="82">
        <v>0</v>
      </c>
      <c r="V119" s="82">
        <v>1</v>
      </c>
      <c r="W119" s="82">
        <v>0</v>
      </c>
      <c r="X119" s="82">
        <v>0</v>
      </c>
      <c r="Y119" s="82">
        <v>1</v>
      </c>
      <c r="Z119" s="82">
        <v>0</v>
      </c>
      <c r="AA119" s="82">
        <v>1</v>
      </c>
      <c r="AB119" s="82">
        <v>0</v>
      </c>
      <c r="AC119" s="82">
        <v>1</v>
      </c>
      <c r="AD119" s="82">
        <v>0</v>
      </c>
      <c r="AE119" s="82">
        <v>1</v>
      </c>
      <c r="AF119" s="82">
        <v>0</v>
      </c>
      <c r="AG119" s="82">
        <v>1</v>
      </c>
      <c r="AH119" s="82">
        <v>3</v>
      </c>
      <c r="AI119" s="82">
        <v>3</v>
      </c>
      <c r="AJ119" s="82">
        <v>1</v>
      </c>
      <c r="AK119" s="82">
        <v>0</v>
      </c>
      <c r="AL119" s="82">
        <v>1</v>
      </c>
      <c r="AM119" s="82">
        <v>1</v>
      </c>
      <c r="AN119" s="82">
        <v>2</v>
      </c>
      <c r="AO119" s="82">
        <v>1</v>
      </c>
      <c r="AP119" s="84">
        <f t="shared" si="2"/>
        <v>24</v>
      </c>
      <c r="AQ119" s="195">
        <f t="shared" si="5"/>
        <v>3.6</v>
      </c>
    </row>
    <row r="120" spans="1:43" ht="23.25">
      <c r="A120" s="189">
        <v>90</v>
      </c>
      <c r="B120" s="193">
        <v>4</v>
      </c>
      <c r="C120" s="80" t="s">
        <v>266</v>
      </c>
      <c r="D120" s="81">
        <v>1049730245</v>
      </c>
      <c r="E120" s="80" t="s">
        <v>337</v>
      </c>
      <c r="F120" s="82">
        <v>1</v>
      </c>
      <c r="G120" s="82">
        <v>4</v>
      </c>
      <c r="H120" s="83">
        <v>1490700102820</v>
      </c>
      <c r="I120" s="82">
        <v>2</v>
      </c>
      <c r="J120" s="125">
        <v>99</v>
      </c>
      <c r="K120" s="80"/>
      <c r="L120" s="82">
        <v>0</v>
      </c>
      <c r="M120" s="82">
        <v>1</v>
      </c>
      <c r="N120" s="82">
        <v>1</v>
      </c>
      <c r="O120" s="82">
        <v>0</v>
      </c>
      <c r="P120" s="82">
        <v>0</v>
      </c>
      <c r="Q120" s="82">
        <v>1</v>
      </c>
      <c r="R120" s="82">
        <v>1</v>
      </c>
      <c r="S120" s="82">
        <v>0</v>
      </c>
      <c r="T120" s="82">
        <v>1</v>
      </c>
      <c r="U120" s="82">
        <v>0</v>
      </c>
      <c r="V120" s="82">
        <v>1</v>
      </c>
      <c r="W120" s="82">
        <v>0</v>
      </c>
      <c r="X120" s="82">
        <v>0</v>
      </c>
      <c r="Y120" s="82">
        <v>0</v>
      </c>
      <c r="Z120" s="82">
        <v>0</v>
      </c>
      <c r="AA120" s="82">
        <v>0</v>
      </c>
      <c r="AB120" s="82">
        <v>0</v>
      </c>
      <c r="AC120" s="82">
        <v>1</v>
      </c>
      <c r="AD120" s="82">
        <v>0</v>
      </c>
      <c r="AE120" s="82">
        <v>0</v>
      </c>
      <c r="AF120" s="82">
        <v>1</v>
      </c>
      <c r="AG120" s="82">
        <v>0</v>
      </c>
      <c r="AH120" s="82">
        <v>1</v>
      </c>
      <c r="AI120" s="82">
        <v>4</v>
      </c>
      <c r="AJ120" s="82">
        <v>1</v>
      </c>
      <c r="AK120" s="82">
        <v>0</v>
      </c>
      <c r="AL120" s="82">
        <v>1</v>
      </c>
      <c r="AM120" s="82">
        <v>0</v>
      </c>
      <c r="AN120" s="82">
        <v>1</v>
      </c>
      <c r="AO120" s="82">
        <v>0</v>
      </c>
      <c r="AP120" s="84">
        <f t="shared" si="2"/>
        <v>16</v>
      </c>
      <c r="AQ120" s="195">
        <f t="shared" si="5"/>
        <v>2.4</v>
      </c>
    </row>
    <row r="121" spans="1:43" ht="23.25">
      <c r="A121" s="189">
        <v>91</v>
      </c>
      <c r="B121" s="193">
        <v>5</v>
      </c>
      <c r="C121" s="80" t="s">
        <v>266</v>
      </c>
      <c r="D121" s="81">
        <v>1049730245</v>
      </c>
      <c r="E121" s="80" t="s">
        <v>338</v>
      </c>
      <c r="F121" s="82">
        <v>1</v>
      </c>
      <c r="G121" s="82">
        <v>5</v>
      </c>
      <c r="H121" s="83">
        <v>1490700102927</v>
      </c>
      <c r="I121" s="82">
        <v>2</v>
      </c>
      <c r="J121" s="125">
        <v>99</v>
      </c>
      <c r="K121" s="80"/>
      <c r="L121" s="82">
        <v>1</v>
      </c>
      <c r="M121" s="82">
        <v>1</v>
      </c>
      <c r="N121" s="82">
        <v>1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  <c r="U121" s="82">
        <v>0</v>
      </c>
      <c r="V121" s="82">
        <v>0</v>
      </c>
      <c r="W121" s="82">
        <v>0</v>
      </c>
      <c r="X121" s="82">
        <v>1</v>
      </c>
      <c r="Y121" s="82">
        <v>0</v>
      </c>
      <c r="Z121" s="82">
        <v>0</v>
      </c>
      <c r="AA121" s="82">
        <v>0</v>
      </c>
      <c r="AB121" s="82">
        <v>1</v>
      </c>
      <c r="AC121" s="82">
        <v>0</v>
      </c>
      <c r="AD121" s="82">
        <v>0</v>
      </c>
      <c r="AE121" s="82">
        <v>1</v>
      </c>
      <c r="AF121" s="82">
        <v>0</v>
      </c>
      <c r="AG121" s="82">
        <v>0</v>
      </c>
      <c r="AH121" s="82">
        <v>2</v>
      </c>
      <c r="AI121" s="82">
        <v>4</v>
      </c>
      <c r="AJ121" s="82">
        <v>1</v>
      </c>
      <c r="AK121" s="82">
        <v>0</v>
      </c>
      <c r="AL121" s="82">
        <v>0</v>
      </c>
      <c r="AM121" s="82">
        <v>0</v>
      </c>
      <c r="AN121" s="82">
        <v>0</v>
      </c>
      <c r="AO121" s="82">
        <v>0</v>
      </c>
      <c r="AP121" s="84">
        <f t="shared" si="2"/>
        <v>13</v>
      </c>
      <c r="AQ121" s="195">
        <f t="shared" si="5"/>
        <v>1.95</v>
      </c>
    </row>
    <row r="122" spans="1:43" ht="23.25">
      <c r="A122" s="189">
        <v>92</v>
      </c>
      <c r="B122" s="193">
        <v>6</v>
      </c>
      <c r="C122" s="80" t="s">
        <v>266</v>
      </c>
      <c r="D122" s="81">
        <v>1049730245</v>
      </c>
      <c r="E122" s="80" t="s">
        <v>339</v>
      </c>
      <c r="F122" s="82">
        <v>1</v>
      </c>
      <c r="G122" s="82">
        <v>6</v>
      </c>
      <c r="H122" s="83">
        <v>1490700103486</v>
      </c>
      <c r="I122" s="82">
        <v>2</v>
      </c>
      <c r="J122" s="125">
        <v>99</v>
      </c>
      <c r="K122" s="80"/>
      <c r="L122" s="82">
        <v>1</v>
      </c>
      <c r="M122" s="82">
        <v>0</v>
      </c>
      <c r="N122" s="82">
        <v>1</v>
      </c>
      <c r="O122" s="82">
        <v>1</v>
      </c>
      <c r="P122" s="82">
        <v>1</v>
      </c>
      <c r="Q122" s="82">
        <v>1</v>
      </c>
      <c r="R122" s="82">
        <v>1</v>
      </c>
      <c r="S122" s="82">
        <v>1</v>
      </c>
      <c r="T122" s="82">
        <v>0</v>
      </c>
      <c r="U122" s="82">
        <v>0</v>
      </c>
      <c r="V122" s="82">
        <v>1</v>
      </c>
      <c r="W122" s="82">
        <v>1</v>
      </c>
      <c r="X122" s="82">
        <v>0</v>
      </c>
      <c r="Y122" s="82">
        <v>0</v>
      </c>
      <c r="Z122" s="82">
        <v>1</v>
      </c>
      <c r="AA122" s="82">
        <v>1</v>
      </c>
      <c r="AB122" s="82">
        <v>0</v>
      </c>
      <c r="AC122" s="82">
        <v>1</v>
      </c>
      <c r="AD122" s="82">
        <v>1</v>
      </c>
      <c r="AE122" s="82">
        <v>0</v>
      </c>
      <c r="AF122" s="82">
        <v>0</v>
      </c>
      <c r="AG122" s="82">
        <v>1</v>
      </c>
      <c r="AH122" s="82">
        <v>1</v>
      </c>
      <c r="AI122" s="82">
        <v>3</v>
      </c>
      <c r="AJ122" s="82">
        <v>1</v>
      </c>
      <c r="AK122" s="82">
        <v>0</v>
      </c>
      <c r="AL122" s="82">
        <v>1</v>
      </c>
      <c r="AM122" s="82">
        <v>1</v>
      </c>
      <c r="AN122" s="82">
        <v>2</v>
      </c>
      <c r="AO122" s="82">
        <v>1</v>
      </c>
      <c r="AP122" s="84">
        <f t="shared" si="2"/>
        <v>24</v>
      </c>
      <c r="AQ122" s="195">
        <f t="shared" si="5"/>
        <v>3.6</v>
      </c>
    </row>
    <row r="123" spans="1:43" ht="23.25">
      <c r="A123" s="189">
        <v>93</v>
      </c>
      <c r="B123" s="193">
        <v>7</v>
      </c>
      <c r="C123" s="80" t="s">
        <v>266</v>
      </c>
      <c r="D123" s="81">
        <v>1049730245</v>
      </c>
      <c r="E123" s="80" t="s">
        <v>340</v>
      </c>
      <c r="F123" s="82">
        <v>1</v>
      </c>
      <c r="G123" s="82">
        <v>7</v>
      </c>
      <c r="H123" s="83">
        <v>1490700103338</v>
      </c>
      <c r="I123" s="82">
        <v>2</v>
      </c>
      <c r="J123" s="125">
        <v>99</v>
      </c>
      <c r="K123" s="80"/>
      <c r="L123" s="82">
        <v>1</v>
      </c>
      <c r="M123" s="82">
        <v>0</v>
      </c>
      <c r="N123" s="82">
        <v>1</v>
      </c>
      <c r="O123" s="82">
        <v>1</v>
      </c>
      <c r="P123" s="82">
        <v>1</v>
      </c>
      <c r="Q123" s="82">
        <v>1</v>
      </c>
      <c r="R123" s="82">
        <v>1</v>
      </c>
      <c r="S123" s="82">
        <v>1</v>
      </c>
      <c r="T123" s="82">
        <v>1</v>
      </c>
      <c r="U123" s="82">
        <v>0</v>
      </c>
      <c r="V123" s="82">
        <v>0</v>
      </c>
      <c r="W123" s="82">
        <v>1</v>
      </c>
      <c r="X123" s="82">
        <v>0</v>
      </c>
      <c r="Y123" s="82">
        <v>1</v>
      </c>
      <c r="Z123" s="82">
        <v>0</v>
      </c>
      <c r="AA123" s="82">
        <v>0</v>
      </c>
      <c r="AB123" s="82">
        <v>0</v>
      </c>
      <c r="AC123" s="82">
        <v>1</v>
      </c>
      <c r="AD123" s="82">
        <v>0</v>
      </c>
      <c r="AE123" s="82">
        <v>0</v>
      </c>
      <c r="AF123" s="82">
        <v>1</v>
      </c>
      <c r="AG123" s="82">
        <v>1</v>
      </c>
      <c r="AH123" s="82">
        <v>2</v>
      </c>
      <c r="AI123" s="82">
        <v>2</v>
      </c>
      <c r="AJ123" s="82">
        <v>1</v>
      </c>
      <c r="AK123" s="82">
        <v>0</v>
      </c>
      <c r="AL123" s="82">
        <v>1</v>
      </c>
      <c r="AM123" s="82">
        <v>1</v>
      </c>
      <c r="AN123" s="82">
        <v>2</v>
      </c>
      <c r="AO123" s="82">
        <v>2</v>
      </c>
      <c r="AP123" s="84">
        <f t="shared" si="2"/>
        <v>24</v>
      </c>
      <c r="AQ123" s="195">
        <f t="shared" si="5"/>
        <v>3.6</v>
      </c>
    </row>
    <row r="124" spans="1:57" s="4" customFormat="1" ht="23.25">
      <c r="A124" s="30"/>
      <c r="B124" s="193"/>
      <c r="C124" s="30"/>
      <c r="D124" s="247"/>
      <c r="E124" s="30"/>
      <c r="F124" s="248"/>
      <c r="G124" s="248"/>
      <c r="H124" s="249"/>
      <c r="I124" s="248"/>
      <c r="J124" s="250"/>
      <c r="K124" s="30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51">
        <f>AVERAGE(AP117:AP123)</f>
        <v>19.857142857142858</v>
      </c>
      <c r="AQ124" s="252" t="s">
        <v>289</v>
      </c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s="4" customFormat="1" ht="23.25">
      <c r="A125" s="30"/>
      <c r="B125" s="193"/>
      <c r="C125" s="30"/>
      <c r="D125" s="247"/>
      <c r="E125" s="30"/>
      <c r="F125" s="248"/>
      <c r="G125" s="248"/>
      <c r="H125" s="249"/>
      <c r="I125" s="248"/>
      <c r="J125" s="250"/>
      <c r="K125" s="30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51">
        <f>STDEV(AP117:AP123)</f>
        <v>4.525062483125558</v>
      </c>
      <c r="AQ125" s="252" t="s">
        <v>398</v>
      </c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7:42" ht="21">
      <c r="G126" s="68"/>
      <c r="J126" s="72"/>
      <c r="K126" s="73" t="s">
        <v>288</v>
      </c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92"/>
    </row>
    <row r="127" spans="7:42" ht="21">
      <c r="G127" s="68"/>
      <c r="K127" s="37" t="s">
        <v>289</v>
      </c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93"/>
    </row>
    <row r="128" spans="7:42" ht="21">
      <c r="G128" s="68"/>
      <c r="K128" s="37" t="s">
        <v>290</v>
      </c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93"/>
    </row>
    <row r="129" ht="21">
      <c r="G129" s="68"/>
    </row>
  </sheetData>
  <sheetProtection/>
  <mergeCells count="12">
    <mergeCell ref="I8:I10"/>
    <mergeCell ref="J8:J10"/>
    <mergeCell ref="AQ8:AQ9"/>
    <mergeCell ref="C8:C10"/>
    <mergeCell ref="K8:AO8"/>
    <mergeCell ref="AP8:AP9"/>
    <mergeCell ref="D1:V1"/>
    <mergeCell ref="D8:D10"/>
    <mergeCell ref="F8:F10"/>
    <mergeCell ref="G8:G10"/>
    <mergeCell ref="H8:H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6"/>
  <sheetViews>
    <sheetView zoomScale="59" zoomScaleNormal="59" zoomScalePageLayoutView="0" workbookViewId="0" topLeftCell="E67">
      <selection activeCell="R133" sqref="R133"/>
    </sheetView>
  </sheetViews>
  <sheetFormatPr defaultColWidth="8.57421875" defaultRowHeight="15"/>
  <cols>
    <col min="1" max="1" width="8.57421875" style="4" customWidth="1"/>
    <col min="2" max="2" width="11.140625" style="4" customWidth="1"/>
    <col min="3" max="3" width="15.421875" style="4" customWidth="1"/>
    <col min="4" max="4" width="17.421875" style="66" customWidth="1"/>
    <col min="5" max="5" width="23.8515625" style="4" customWidth="1"/>
    <col min="6" max="6" width="7.421875" style="4" customWidth="1"/>
    <col min="7" max="7" width="5.28125" style="4" customWidth="1"/>
    <col min="8" max="8" width="23.421875" style="66" customWidth="1"/>
    <col min="9" max="9" width="5.140625" style="4" customWidth="1"/>
    <col min="10" max="10" width="10.421875" style="4" customWidth="1"/>
    <col min="11" max="11" width="8.57421875" style="4" customWidth="1"/>
    <col min="12" max="40" width="4.140625" style="4" customWidth="1"/>
    <col min="41" max="41" width="4.57421875" style="4" customWidth="1"/>
    <col min="42" max="42" width="6.421875" style="4" customWidth="1"/>
    <col min="43" max="43" width="14.57421875" style="34" customWidth="1"/>
    <col min="44" max="49" width="5.57421875" style="34" customWidth="1"/>
    <col min="50" max="57" width="8.57421875" style="34" customWidth="1"/>
    <col min="58" max="16384" width="8.57421875" style="4" customWidth="1"/>
  </cols>
  <sheetData>
    <row r="1" spans="4:22" ht="23.25">
      <c r="D1" s="204" t="s">
        <v>297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4:5" ht="21">
      <c r="D2" s="65" t="s">
        <v>300</v>
      </c>
      <c r="E2" s="2"/>
    </row>
    <row r="3" spans="4:5" ht="21">
      <c r="D3" s="65" t="s">
        <v>0</v>
      </c>
      <c r="E3" s="2"/>
    </row>
    <row r="4" spans="4:57" s="2" customFormat="1" ht="21">
      <c r="D4" s="65" t="s">
        <v>1</v>
      </c>
      <c r="H4" s="65"/>
      <c r="I4" s="2" t="s">
        <v>2</v>
      </c>
      <c r="Q4" s="38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4:57" s="2" customFormat="1" ht="21">
      <c r="D5" s="65" t="s">
        <v>3</v>
      </c>
      <c r="H5" s="65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4:57" s="2" customFormat="1" ht="21">
      <c r="D6" s="65" t="s">
        <v>4</v>
      </c>
      <c r="H6" s="65"/>
      <c r="I6" s="2" t="s">
        <v>5</v>
      </c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4:57" s="2" customFormat="1" ht="21">
      <c r="D7" s="65" t="s">
        <v>298</v>
      </c>
      <c r="H7" s="65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3:43" ht="21">
      <c r="C8" s="198" t="s">
        <v>286</v>
      </c>
      <c r="D8" s="205" t="s">
        <v>6</v>
      </c>
      <c r="E8" s="210" t="s">
        <v>299</v>
      </c>
      <c r="F8" s="207" t="s">
        <v>287</v>
      </c>
      <c r="G8" s="209" t="s">
        <v>7</v>
      </c>
      <c r="H8" s="211" t="s">
        <v>8</v>
      </c>
      <c r="I8" s="209" t="s">
        <v>9</v>
      </c>
      <c r="J8" s="214" t="s">
        <v>10</v>
      </c>
      <c r="K8" s="200" t="s">
        <v>292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198" t="s">
        <v>291</v>
      </c>
      <c r="AQ8" s="196" t="s">
        <v>294</v>
      </c>
    </row>
    <row r="9" spans="3:43" ht="21">
      <c r="C9" s="199"/>
      <c r="D9" s="205"/>
      <c r="E9" s="213"/>
      <c r="F9" s="208"/>
      <c r="G9" s="209"/>
      <c r="H9" s="211"/>
      <c r="I9" s="209"/>
      <c r="J9" s="214"/>
      <c r="K9" s="27" t="s">
        <v>11</v>
      </c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  <c r="AF9" s="6">
        <v>21</v>
      </c>
      <c r="AG9" s="6">
        <v>22</v>
      </c>
      <c r="AH9" s="6">
        <v>23</v>
      </c>
      <c r="AI9" s="6">
        <v>24</v>
      </c>
      <c r="AJ9" s="6">
        <v>25</v>
      </c>
      <c r="AK9" s="6">
        <v>26</v>
      </c>
      <c r="AL9" s="6">
        <v>27</v>
      </c>
      <c r="AM9" s="6">
        <v>28</v>
      </c>
      <c r="AN9" s="6">
        <v>29</v>
      </c>
      <c r="AO9" s="6">
        <v>30</v>
      </c>
      <c r="AP9" s="216"/>
      <c r="AQ9" s="197"/>
    </row>
    <row r="10" spans="3:57" s="28" customFormat="1" ht="21">
      <c r="C10" s="216"/>
      <c r="D10" s="205"/>
      <c r="E10" s="218"/>
      <c r="F10" s="217"/>
      <c r="G10" s="209"/>
      <c r="H10" s="211"/>
      <c r="I10" s="209"/>
      <c r="J10" s="214"/>
      <c r="K10" s="33" t="s">
        <v>285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40">
        <v>2</v>
      </c>
      <c r="AG10" s="40">
        <v>2</v>
      </c>
      <c r="AH10" s="40">
        <v>2</v>
      </c>
      <c r="AI10" s="40">
        <v>2</v>
      </c>
      <c r="AJ10" s="40">
        <v>2</v>
      </c>
      <c r="AK10" s="36">
        <v>2</v>
      </c>
      <c r="AL10" s="36">
        <v>2</v>
      </c>
      <c r="AM10" s="36">
        <v>2</v>
      </c>
      <c r="AN10" s="36">
        <v>2</v>
      </c>
      <c r="AO10" s="36">
        <v>2</v>
      </c>
      <c r="AP10" s="6">
        <f>SUM(L10:AO10)</f>
        <v>40</v>
      </c>
      <c r="AQ10" s="35" t="s">
        <v>295</v>
      </c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42" customFormat="1" ht="21">
      <c r="A11" s="189">
        <v>1</v>
      </c>
      <c r="B11" s="188">
        <v>1</v>
      </c>
      <c r="C11" s="101" t="s">
        <v>370</v>
      </c>
      <c r="D11" s="116">
        <v>1049730229</v>
      </c>
      <c r="E11" s="157" t="s">
        <v>371</v>
      </c>
      <c r="F11" s="43">
        <v>1</v>
      </c>
      <c r="G11" s="43">
        <v>1</v>
      </c>
      <c r="H11" s="105">
        <v>1349901348833</v>
      </c>
      <c r="I11" s="158">
        <v>1</v>
      </c>
      <c r="J11" s="42">
        <v>99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1</v>
      </c>
      <c r="V11" s="43">
        <v>0</v>
      </c>
      <c r="W11" s="43">
        <v>0</v>
      </c>
      <c r="X11" s="43">
        <v>0</v>
      </c>
      <c r="Y11" s="43">
        <v>1</v>
      </c>
      <c r="Z11" s="43">
        <v>0</v>
      </c>
      <c r="AA11" s="43">
        <v>1</v>
      </c>
      <c r="AB11" s="43">
        <v>1</v>
      </c>
      <c r="AC11" s="43">
        <v>0</v>
      </c>
      <c r="AD11" s="43">
        <v>0</v>
      </c>
      <c r="AE11" s="43">
        <v>0</v>
      </c>
      <c r="AF11" s="43">
        <v>2</v>
      </c>
      <c r="AG11" s="43">
        <v>0</v>
      </c>
      <c r="AH11" s="43">
        <v>1</v>
      </c>
      <c r="AI11" s="43">
        <v>1.5</v>
      </c>
      <c r="AJ11" s="43">
        <v>1.5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2">
        <f aca="true" t="shared" si="0" ref="AP11:AP40">SUM(L11:AO11)</f>
        <v>10</v>
      </c>
      <c r="AQ11" s="44">
        <f>6*AP11/40</f>
        <v>1.5</v>
      </c>
      <c r="AR11" s="45" t="s">
        <v>296</v>
      </c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s="5" customFormat="1" ht="21">
      <c r="A12" s="189">
        <v>2</v>
      </c>
      <c r="B12" s="189">
        <v>2</v>
      </c>
      <c r="C12" s="178" t="s">
        <v>370</v>
      </c>
      <c r="D12" s="182">
        <v>1049730229</v>
      </c>
      <c r="E12" s="159" t="s">
        <v>372</v>
      </c>
      <c r="F12" s="103">
        <v>1</v>
      </c>
      <c r="G12" s="7">
        <v>2</v>
      </c>
      <c r="H12" s="106">
        <v>1499900459789</v>
      </c>
      <c r="I12" s="160">
        <v>1</v>
      </c>
      <c r="J12" s="42">
        <v>99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7">
        <v>0</v>
      </c>
      <c r="U12" s="7">
        <v>0</v>
      </c>
      <c r="V12" s="7">
        <v>1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0.5</v>
      </c>
      <c r="AI12" s="7">
        <v>1</v>
      </c>
      <c r="AJ12" s="7">
        <v>1.5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5">
        <f t="shared" si="0"/>
        <v>9</v>
      </c>
      <c r="AQ12" s="44">
        <f aca="true" t="shared" si="1" ref="AQ12:AQ87">6*AP12/40</f>
        <v>1.35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5" customFormat="1" ht="21">
      <c r="A13" s="189">
        <v>3</v>
      </c>
      <c r="B13" s="189">
        <v>3</v>
      </c>
      <c r="C13" s="101" t="s">
        <v>370</v>
      </c>
      <c r="D13" s="116">
        <v>1049730229</v>
      </c>
      <c r="E13" s="161" t="s">
        <v>373</v>
      </c>
      <c r="F13" s="103">
        <v>1</v>
      </c>
      <c r="G13" s="7">
        <v>3</v>
      </c>
      <c r="H13" s="107">
        <v>1490700101815</v>
      </c>
      <c r="I13" s="162">
        <v>2</v>
      </c>
      <c r="J13" s="42">
        <v>99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1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1</v>
      </c>
      <c r="AC13" s="7">
        <v>0</v>
      </c>
      <c r="AD13" s="7">
        <v>0</v>
      </c>
      <c r="AE13" s="7">
        <v>0</v>
      </c>
      <c r="AF13" s="5">
        <v>1</v>
      </c>
      <c r="AG13" s="5">
        <v>2</v>
      </c>
      <c r="AH13" s="5">
        <v>1.5</v>
      </c>
      <c r="AI13" s="5">
        <v>1.5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f t="shared" si="0"/>
        <v>12</v>
      </c>
      <c r="AQ13" s="44">
        <f t="shared" si="1"/>
        <v>1.8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5" customFormat="1" ht="21">
      <c r="A14" s="189">
        <v>4</v>
      </c>
      <c r="B14" s="188">
        <v>4</v>
      </c>
      <c r="C14" s="178" t="s">
        <v>370</v>
      </c>
      <c r="D14" s="182">
        <v>1049730229</v>
      </c>
      <c r="E14" s="159" t="s">
        <v>374</v>
      </c>
      <c r="F14" s="103">
        <v>1</v>
      </c>
      <c r="G14" s="7">
        <v>4</v>
      </c>
      <c r="H14" s="106">
        <v>1499900448396</v>
      </c>
      <c r="I14" s="160">
        <v>2</v>
      </c>
      <c r="J14" s="42">
        <v>99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1</v>
      </c>
      <c r="U14" s="7">
        <v>0</v>
      </c>
      <c r="V14" s="7">
        <v>1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</v>
      </c>
      <c r="AF14" s="5">
        <v>0.5</v>
      </c>
      <c r="AG14" s="5">
        <v>0</v>
      </c>
      <c r="AH14" s="5">
        <v>0.5</v>
      </c>
      <c r="AI14" s="5">
        <v>1.5</v>
      </c>
      <c r="AJ14" s="5">
        <v>1.5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f t="shared" si="0"/>
        <v>9</v>
      </c>
      <c r="AQ14" s="44">
        <f t="shared" si="1"/>
        <v>1.35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5" customFormat="1" ht="21">
      <c r="A15" s="189">
        <v>5</v>
      </c>
      <c r="B15" s="189">
        <v>5</v>
      </c>
      <c r="C15" s="101" t="s">
        <v>370</v>
      </c>
      <c r="D15" s="116">
        <v>1049730229</v>
      </c>
      <c r="E15" s="161" t="s">
        <v>375</v>
      </c>
      <c r="F15" s="103">
        <v>1</v>
      </c>
      <c r="G15" s="7">
        <v>5</v>
      </c>
      <c r="H15" s="107">
        <v>1490700102846</v>
      </c>
      <c r="I15" s="162">
        <v>2</v>
      </c>
      <c r="J15" s="42">
        <v>99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</v>
      </c>
      <c r="AC15" s="7">
        <v>1</v>
      </c>
      <c r="AD15" s="7">
        <v>1</v>
      </c>
      <c r="AE15" s="7">
        <v>0</v>
      </c>
      <c r="AF15" s="5">
        <v>0.5</v>
      </c>
      <c r="AG15" s="5">
        <v>1.5</v>
      </c>
      <c r="AH15" s="5">
        <v>1.5</v>
      </c>
      <c r="AI15" s="5">
        <v>1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f t="shared" si="0"/>
        <v>9.5</v>
      </c>
      <c r="AQ15" s="44">
        <f t="shared" si="1"/>
        <v>1.425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5" customFormat="1" ht="21">
      <c r="A16" s="189">
        <v>6</v>
      </c>
      <c r="B16" s="189">
        <v>6</v>
      </c>
      <c r="C16" s="178" t="s">
        <v>370</v>
      </c>
      <c r="D16" s="182">
        <v>1049730229</v>
      </c>
      <c r="E16" s="159" t="s">
        <v>376</v>
      </c>
      <c r="F16" s="103">
        <v>1</v>
      </c>
      <c r="G16" s="7">
        <v>6</v>
      </c>
      <c r="H16" s="106">
        <v>1490700101955</v>
      </c>
      <c r="I16" s="160">
        <v>2</v>
      </c>
      <c r="J16" s="42">
        <v>99</v>
      </c>
      <c r="L16" s="7">
        <v>0</v>
      </c>
      <c r="M16" s="7">
        <v>1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0</v>
      </c>
      <c r="AD16" s="7">
        <v>0</v>
      </c>
      <c r="AE16" s="7">
        <v>1</v>
      </c>
      <c r="AF16" s="5">
        <v>0.5</v>
      </c>
      <c r="AG16" s="5">
        <v>1</v>
      </c>
      <c r="AH16" s="5">
        <v>0.5</v>
      </c>
      <c r="AI16" s="5">
        <v>1</v>
      </c>
      <c r="AJ16" s="5">
        <v>0.5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f t="shared" si="0"/>
        <v>7.5</v>
      </c>
      <c r="AQ16" s="44">
        <f t="shared" si="1"/>
        <v>1.125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5" customFormat="1" ht="21">
      <c r="A17" s="189">
        <v>7</v>
      </c>
      <c r="B17" s="188">
        <v>7</v>
      </c>
      <c r="C17" s="101" t="s">
        <v>370</v>
      </c>
      <c r="D17" s="116">
        <v>1049730229</v>
      </c>
      <c r="E17" s="161" t="s">
        <v>377</v>
      </c>
      <c r="F17" s="103">
        <v>1</v>
      </c>
      <c r="G17" s="7">
        <v>7</v>
      </c>
      <c r="H17" s="107">
        <v>1499900437424</v>
      </c>
      <c r="I17" s="162">
        <v>2</v>
      </c>
      <c r="J17" s="42">
        <v>99</v>
      </c>
      <c r="L17" s="7">
        <v>0</v>
      </c>
      <c r="M17" s="7">
        <v>1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1</v>
      </c>
      <c r="T17" s="7">
        <v>1</v>
      </c>
      <c r="U17" s="7">
        <v>0</v>
      </c>
      <c r="V17" s="7">
        <v>1</v>
      </c>
      <c r="W17" s="7">
        <v>1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1</v>
      </c>
      <c r="AD17" s="7">
        <v>0</v>
      </c>
      <c r="AE17" s="7">
        <v>1</v>
      </c>
      <c r="AF17" s="5">
        <v>2</v>
      </c>
      <c r="AG17" s="5">
        <v>0</v>
      </c>
      <c r="AH17" s="5">
        <v>1</v>
      </c>
      <c r="AI17" s="5">
        <v>1</v>
      </c>
      <c r="AJ17" s="5">
        <v>1.5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f t="shared" si="0"/>
        <v>14.5</v>
      </c>
      <c r="AQ17" s="44">
        <f t="shared" si="1"/>
        <v>2.175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5" customFormat="1" ht="21">
      <c r="A18" s="189">
        <v>8</v>
      </c>
      <c r="B18" s="189">
        <v>8</v>
      </c>
      <c r="C18" s="178" t="s">
        <v>370</v>
      </c>
      <c r="D18" s="182">
        <v>1049730229</v>
      </c>
      <c r="E18" s="159" t="s">
        <v>378</v>
      </c>
      <c r="F18" s="103">
        <v>1</v>
      </c>
      <c r="G18" s="7">
        <v>8</v>
      </c>
      <c r="H18" s="106">
        <v>1499900445648</v>
      </c>
      <c r="I18" s="160">
        <v>1</v>
      </c>
      <c r="J18" s="42">
        <v>99</v>
      </c>
      <c r="L18" s="7">
        <v>0</v>
      </c>
      <c r="M18" s="7">
        <v>0</v>
      </c>
      <c r="N18" s="7">
        <v>1</v>
      </c>
      <c r="O18" s="7">
        <v>1</v>
      </c>
      <c r="P18" s="7">
        <v>0</v>
      </c>
      <c r="Q18" s="7">
        <v>0</v>
      </c>
      <c r="R18" s="7">
        <v>0</v>
      </c>
      <c r="S18" s="7">
        <v>1</v>
      </c>
      <c r="T18" s="7">
        <v>1</v>
      </c>
      <c r="U18" s="7">
        <v>1</v>
      </c>
      <c r="V18" s="7">
        <v>0</v>
      </c>
      <c r="W18" s="7">
        <v>1</v>
      </c>
      <c r="X18" s="7">
        <v>0</v>
      </c>
      <c r="Y18" s="7">
        <v>1</v>
      </c>
      <c r="Z18" s="7">
        <v>0</v>
      </c>
      <c r="AA18" s="7">
        <v>0</v>
      </c>
      <c r="AB18" s="7">
        <v>1</v>
      </c>
      <c r="AC18" s="7">
        <v>0</v>
      </c>
      <c r="AD18" s="7">
        <v>0</v>
      </c>
      <c r="AE18" s="7">
        <v>0</v>
      </c>
      <c r="AF18" s="5">
        <v>1</v>
      </c>
      <c r="AG18" s="5">
        <v>2</v>
      </c>
      <c r="AH18" s="5">
        <v>1.5</v>
      </c>
      <c r="AI18" s="5">
        <v>0.5</v>
      </c>
      <c r="AJ18" s="5">
        <v>1.5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f t="shared" si="0"/>
        <v>14.5</v>
      </c>
      <c r="AQ18" s="44">
        <f t="shared" si="1"/>
        <v>2.175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5" customFormat="1" ht="21">
      <c r="A19" s="189"/>
      <c r="B19" s="189"/>
      <c r="C19" s="224"/>
      <c r="D19" s="254"/>
      <c r="E19" s="226"/>
      <c r="F19" s="103"/>
      <c r="G19" s="7"/>
      <c r="H19" s="106"/>
      <c r="I19" s="227"/>
      <c r="J19" s="4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P19" s="5">
        <f>AVERAGE(AP11:AP18)</f>
        <v>10.75</v>
      </c>
      <c r="AQ19" s="266" t="s">
        <v>289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5" customFormat="1" ht="21">
      <c r="A20" s="189"/>
      <c r="B20" s="189"/>
      <c r="C20" s="224"/>
      <c r="D20" s="254"/>
      <c r="E20" s="226"/>
      <c r="F20" s="103"/>
      <c r="G20" s="7"/>
      <c r="H20" s="106"/>
      <c r="I20" s="227"/>
      <c r="J20" s="4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P20" s="265">
        <f>STDEV(AP11:AP18)</f>
        <v>2.632217967526897</v>
      </c>
      <c r="AQ20" s="266" t="s">
        <v>398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5" customFormat="1" ht="21">
      <c r="A21" s="189">
        <v>9</v>
      </c>
      <c r="B21" s="189">
        <v>1</v>
      </c>
      <c r="C21" s="47" t="s">
        <v>258</v>
      </c>
      <c r="D21" s="117">
        <v>1049730231</v>
      </c>
      <c r="E21" s="45" t="s">
        <v>379</v>
      </c>
      <c r="F21" s="43">
        <v>1</v>
      </c>
      <c r="G21" s="46">
        <v>1</v>
      </c>
      <c r="H21" s="108">
        <v>1490700101963</v>
      </c>
      <c r="I21" s="163">
        <v>1</v>
      </c>
      <c r="J21" s="42">
        <v>99</v>
      </c>
      <c r="K21" s="47"/>
      <c r="L21" s="46">
        <v>0</v>
      </c>
      <c r="M21" s="46">
        <v>1</v>
      </c>
      <c r="N21" s="46">
        <v>1</v>
      </c>
      <c r="O21" s="46">
        <v>1</v>
      </c>
      <c r="P21" s="46">
        <v>0</v>
      </c>
      <c r="Q21" s="46">
        <v>0</v>
      </c>
      <c r="R21" s="46">
        <v>0</v>
      </c>
      <c r="S21" s="46">
        <v>1</v>
      </c>
      <c r="T21" s="46">
        <v>0</v>
      </c>
      <c r="U21" s="46">
        <v>1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1</v>
      </c>
      <c r="AB21" s="46">
        <v>1</v>
      </c>
      <c r="AC21" s="46">
        <v>1</v>
      </c>
      <c r="AD21" s="46">
        <v>1</v>
      </c>
      <c r="AE21" s="46">
        <v>0</v>
      </c>
      <c r="AF21" s="47">
        <v>1</v>
      </c>
      <c r="AG21" s="47">
        <v>1</v>
      </c>
      <c r="AH21" s="47">
        <v>1</v>
      </c>
      <c r="AI21" s="47">
        <v>1.5</v>
      </c>
      <c r="AJ21" s="47">
        <v>2</v>
      </c>
      <c r="AK21" s="47">
        <v>0</v>
      </c>
      <c r="AL21" s="47">
        <v>2</v>
      </c>
      <c r="AM21" s="47">
        <v>0</v>
      </c>
      <c r="AN21" s="47">
        <v>0</v>
      </c>
      <c r="AO21" s="47">
        <v>0</v>
      </c>
      <c r="AP21" s="47">
        <f t="shared" si="0"/>
        <v>17.5</v>
      </c>
      <c r="AQ21" s="44">
        <f t="shared" si="1"/>
        <v>2.625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5" customFormat="1" ht="21">
      <c r="A22" s="189">
        <v>10</v>
      </c>
      <c r="B22" s="189">
        <v>2</v>
      </c>
      <c r="C22" s="180" t="s">
        <v>258</v>
      </c>
      <c r="D22" s="183">
        <v>1049730231</v>
      </c>
      <c r="E22" s="164" t="s">
        <v>380</v>
      </c>
      <c r="F22" s="103">
        <v>1</v>
      </c>
      <c r="G22" s="7">
        <v>2</v>
      </c>
      <c r="H22" s="109">
        <v>1499900460558</v>
      </c>
      <c r="I22" s="154">
        <v>1</v>
      </c>
      <c r="J22" s="42">
        <v>99</v>
      </c>
      <c r="L22" s="7">
        <v>0</v>
      </c>
      <c r="M22" s="7">
        <v>1</v>
      </c>
      <c r="N22" s="7">
        <v>1</v>
      </c>
      <c r="O22" s="7">
        <v>1</v>
      </c>
      <c r="P22" s="7">
        <v>1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1</v>
      </c>
      <c r="AD22" s="7">
        <v>0</v>
      </c>
      <c r="AE22" s="7">
        <v>0</v>
      </c>
      <c r="AF22" s="5">
        <v>1</v>
      </c>
      <c r="AG22" s="5">
        <v>1</v>
      </c>
      <c r="AH22" s="5">
        <v>0</v>
      </c>
      <c r="AI22" s="5">
        <v>1.5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f t="shared" si="0"/>
        <v>10.5</v>
      </c>
      <c r="AQ22" s="44">
        <f t="shared" si="1"/>
        <v>1.575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5" customFormat="1" ht="21">
      <c r="A23" s="189">
        <v>11</v>
      </c>
      <c r="B23" s="189">
        <v>3</v>
      </c>
      <c r="C23" s="180" t="s">
        <v>258</v>
      </c>
      <c r="D23" s="117">
        <v>1049730231</v>
      </c>
      <c r="E23" s="165" t="s">
        <v>381</v>
      </c>
      <c r="F23" s="103">
        <v>1</v>
      </c>
      <c r="G23" s="7">
        <v>3</v>
      </c>
      <c r="H23" s="110">
        <v>1499900447713</v>
      </c>
      <c r="I23" s="166">
        <v>1</v>
      </c>
      <c r="J23" s="42">
        <v>99</v>
      </c>
      <c r="L23" s="7">
        <v>0</v>
      </c>
      <c r="M23" s="7">
        <v>1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0</v>
      </c>
      <c r="AE23" s="7">
        <v>0</v>
      </c>
      <c r="AF23" s="5">
        <v>2</v>
      </c>
      <c r="AG23" s="5">
        <v>1</v>
      </c>
      <c r="AH23" s="5">
        <v>1</v>
      </c>
      <c r="AI23" s="5">
        <v>1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f t="shared" si="0"/>
        <v>13</v>
      </c>
      <c r="AQ23" s="44">
        <f t="shared" si="1"/>
        <v>1.95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5" customFormat="1" ht="21">
      <c r="A24" s="189">
        <v>12</v>
      </c>
      <c r="B24" s="189">
        <v>4</v>
      </c>
      <c r="C24" s="180" t="s">
        <v>258</v>
      </c>
      <c r="D24" s="183">
        <v>1049730231</v>
      </c>
      <c r="E24" s="167" t="s">
        <v>382</v>
      </c>
      <c r="F24" s="103">
        <v>1</v>
      </c>
      <c r="G24" s="7">
        <v>4</v>
      </c>
      <c r="H24" s="109">
        <v>1490700102617</v>
      </c>
      <c r="I24" s="154">
        <v>1</v>
      </c>
      <c r="J24" s="42">
        <v>99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1</v>
      </c>
      <c r="Z24" s="7">
        <v>1</v>
      </c>
      <c r="AA24" s="7">
        <v>1</v>
      </c>
      <c r="AB24" s="7">
        <v>0</v>
      </c>
      <c r="AC24" s="7">
        <v>0</v>
      </c>
      <c r="AD24" s="7">
        <v>0</v>
      </c>
      <c r="AE24" s="7">
        <v>0</v>
      </c>
      <c r="AF24" s="5">
        <v>1</v>
      </c>
      <c r="AG24" s="5">
        <v>0</v>
      </c>
      <c r="AH24" s="5">
        <v>1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f t="shared" si="0"/>
        <v>6</v>
      </c>
      <c r="AQ24" s="44">
        <f t="shared" si="1"/>
        <v>0.9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47" customFormat="1" ht="21">
      <c r="A25" s="189">
        <v>13</v>
      </c>
      <c r="B25" s="190">
        <v>5</v>
      </c>
      <c r="C25" s="180" t="s">
        <v>258</v>
      </c>
      <c r="D25" s="117">
        <v>1049730231</v>
      </c>
      <c r="E25" s="165" t="s">
        <v>383</v>
      </c>
      <c r="F25" s="103">
        <v>1</v>
      </c>
      <c r="G25" s="7">
        <v>5</v>
      </c>
      <c r="H25" s="111">
        <v>1490700102013</v>
      </c>
      <c r="I25" s="166">
        <v>1</v>
      </c>
      <c r="J25" s="42">
        <v>99</v>
      </c>
      <c r="K25" s="5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1</v>
      </c>
      <c r="AF25" s="5">
        <v>1</v>
      </c>
      <c r="AG25" s="5">
        <v>0</v>
      </c>
      <c r="AH25" s="5">
        <v>1.5</v>
      </c>
      <c r="AI25" s="5">
        <v>0.5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f t="shared" si="0"/>
        <v>7</v>
      </c>
      <c r="AQ25" s="44">
        <f t="shared" si="1"/>
        <v>1.05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s="5" customFormat="1" ht="21">
      <c r="A26" s="189">
        <v>14</v>
      </c>
      <c r="B26" s="189">
        <v>6</v>
      </c>
      <c r="C26" s="180" t="s">
        <v>258</v>
      </c>
      <c r="D26" s="183">
        <v>1049730231</v>
      </c>
      <c r="E26" s="168" t="s">
        <v>384</v>
      </c>
      <c r="F26" s="103">
        <v>1</v>
      </c>
      <c r="G26" s="7">
        <v>6</v>
      </c>
      <c r="H26" s="109">
        <v>1499900457999</v>
      </c>
      <c r="I26" s="156">
        <v>2</v>
      </c>
      <c r="J26" s="42">
        <v>99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1</v>
      </c>
      <c r="AD26" s="7">
        <v>1</v>
      </c>
      <c r="AE26" s="7">
        <v>0</v>
      </c>
      <c r="AF26" s="5">
        <v>1</v>
      </c>
      <c r="AG26" s="5">
        <v>1</v>
      </c>
      <c r="AH26" s="5">
        <v>1</v>
      </c>
      <c r="AI26" s="5">
        <v>1.5</v>
      </c>
      <c r="AJ26" s="5">
        <v>1</v>
      </c>
      <c r="AK26" s="5">
        <v>0</v>
      </c>
      <c r="AL26" s="5">
        <v>2</v>
      </c>
      <c r="AM26" s="5">
        <v>0</v>
      </c>
      <c r="AN26" s="5">
        <v>0</v>
      </c>
      <c r="AO26" s="5">
        <v>0</v>
      </c>
      <c r="AP26" s="5">
        <f t="shared" si="0"/>
        <v>12.5</v>
      </c>
      <c r="AQ26" s="44">
        <f t="shared" si="1"/>
        <v>1.875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5" customFormat="1" ht="21">
      <c r="A27" s="189">
        <v>15</v>
      </c>
      <c r="B27" s="189">
        <v>7</v>
      </c>
      <c r="C27" s="180" t="s">
        <v>258</v>
      </c>
      <c r="D27" s="117">
        <v>1049730231</v>
      </c>
      <c r="E27" s="164" t="s">
        <v>385</v>
      </c>
      <c r="F27" s="103">
        <v>1</v>
      </c>
      <c r="G27" s="7">
        <v>7</v>
      </c>
      <c r="H27" s="110">
        <v>1120300153489</v>
      </c>
      <c r="I27" s="154">
        <v>2</v>
      </c>
      <c r="J27" s="42">
        <v>99</v>
      </c>
      <c r="L27" s="7">
        <v>1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1</v>
      </c>
      <c r="Y27" s="7">
        <v>0</v>
      </c>
      <c r="Z27" s="7">
        <v>0</v>
      </c>
      <c r="AA27" s="7">
        <v>0</v>
      </c>
      <c r="AB27" s="7">
        <v>1</v>
      </c>
      <c r="AC27" s="7">
        <v>1</v>
      </c>
      <c r="AD27" s="7">
        <v>0</v>
      </c>
      <c r="AE27" s="7">
        <v>1</v>
      </c>
      <c r="AF27" s="5">
        <v>1.5</v>
      </c>
      <c r="AG27" s="5">
        <v>2</v>
      </c>
      <c r="AH27" s="5">
        <v>1.5</v>
      </c>
      <c r="AI27" s="5">
        <v>1.5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f t="shared" si="0"/>
        <v>15.5</v>
      </c>
      <c r="AQ27" s="44">
        <f t="shared" si="1"/>
        <v>2.325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5" customFormat="1" ht="21">
      <c r="A28" s="189"/>
      <c r="B28" s="189"/>
      <c r="C28" s="180"/>
      <c r="D28" s="117"/>
      <c r="E28" s="164"/>
      <c r="F28" s="103"/>
      <c r="G28" s="7"/>
      <c r="H28" s="110"/>
      <c r="I28" s="154"/>
      <c r="J28" s="4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P28" s="5">
        <f>AVERAGE(AP21:AP27)</f>
        <v>11.714285714285714</v>
      </c>
      <c r="AQ28" s="266" t="s">
        <v>289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5" customFormat="1" ht="21">
      <c r="A29" s="189"/>
      <c r="B29" s="189"/>
      <c r="C29" s="180"/>
      <c r="D29" s="117"/>
      <c r="E29" s="164"/>
      <c r="F29" s="103"/>
      <c r="G29" s="7"/>
      <c r="H29" s="110"/>
      <c r="I29" s="154"/>
      <c r="J29" s="4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P29" s="265">
        <f>STDEV(AP21:AP27)</f>
        <v>4.2116618143074165</v>
      </c>
      <c r="AQ29" s="266" t="s">
        <v>398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5" customFormat="1" ht="21">
      <c r="A30" s="189">
        <v>16</v>
      </c>
      <c r="B30" s="189">
        <v>1</v>
      </c>
      <c r="C30" s="47" t="s">
        <v>262</v>
      </c>
      <c r="D30" s="117">
        <v>1049730232</v>
      </c>
      <c r="E30" s="169" t="s">
        <v>386</v>
      </c>
      <c r="F30" s="43">
        <v>1</v>
      </c>
      <c r="G30" s="46">
        <v>1</v>
      </c>
      <c r="H30" s="112">
        <v>1499900440654</v>
      </c>
      <c r="I30" s="170">
        <v>1</v>
      </c>
      <c r="J30" s="42">
        <v>99</v>
      </c>
      <c r="K30" s="47"/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1</v>
      </c>
      <c r="S30" s="46">
        <v>0</v>
      </c>
      <c r="T30" s="46">
        <v>1</v>
      </c>
      <c r="U30" s="46">
        <v>0</v>
      </c>
      <c r="V30" s="46">
        <v>1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1</v>
      </c>
      <c r="AG30" s="47">
        <v>1</v>
      </c>
      <c r="AH30" s="47">
        <v>2</v>
      </c>
      <c r="AI30" s="47">
        <v>0.5</v>
      </c>
      <c r="AJ30" s="47">
        <v>1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f t="shared" si="0"/>
        <v>8.5</v>
      </c>
      <c r="AQ30" s="44">
        <f t="shared" si="1"/>
        <v>1.275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5" customFormat="1" ht="21">
      <c r="A31" s="189">
        <v>17</v>
      </c>
      <c r="B31" s="189">
        <v>2</v>
      </c>
      <c r="C31" s="180" t="s">
        <v>262</v>
      </c>
      <c r="D31" s="183">
        <v>1049730232</v>
      </c>
      <c r="E31" s="171" t="s">
        <v>387</v>
      </c>
      <c r="F31" s="103">
        <v>1</v>
      </c>
      <c r="G31" s="7">
        <v>2</v>
      </c>
      <c r="H31" s="113">
        <v>1499900441502</v>
      </c>
      <c r="I31" s="172">
        <v>1</v>
      </c>
      <c r="J31" s="42">
        <v>99</v>
      </c>
      <c r="L31" s="7">
        <v>0</v>
      </c>
      <c r="M31" s="7">
        <v>0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0</v>
      </c>
      <c r="U31" s="7">
        <v>1</v>
      </c>
      <c r="V31" s="7">
        <v>0</v>
      </c>
      <c r="W31" s="7">
        <v>1</v>
      </c>
      <c r="X31" s="7">
        <v>1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1</v>
      </c>
      <c r="AE31" s="7">
        <v>0</v>
      </c>
      <c r="AF31" s="5">
        <v>2</v>
      </c>
      <c r="AG31" s="5">
        <v>1.5</v>
      </c>
      <c r="AH31" s="5">
        <v>1.5</v>
      </c>
      <c r="AI31" s="5">
        <v>0</v>
      </c>
      <c r="AJ31" s="5">
        <v>1.5</v>
      </c>
      <c r="AK31" s="5">
        <v>2</v>
      </c>
      <c r="AL31" s="5">
        <v>0</v>
      </c>
      <c r="AM31" s="5">
        <v>0</v>
      </c>
      <c r="AN31" s="5">
        <v>0</v>
      </c>
      <c r="AO31" s="5">
        <v>0</v>
      </c>
      <c r="AP31" s="5">
        <f t="shared" si="0"/>
        <v>19.5</v>
      </c>
      <c r="AQ31" s="44">
        <f t="shared" si="1"/>
        <v>2.925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5" customFormat="1" ht="21">
      <c r="A32" s="189">
        <v>18</v>
      </c>
      <c r="B32" s="189">
        <v>3</v>
      </c>
      <c r="C32" s="180" t="s">
        <v>262</v>
      </c>
      <c r="D32" s="117">
        <v>1049730232</v>
      </c>
      <c r="E32" s="173" t="s">
        <v>388</v>
      </c>
      <c r="F32" s="103">
        <v>1</v>
      </c>
      <c r="G32" s="7">
        <v>3</v>
      </c>
      <c r="H32" s="114">
        <v>1639900425360</v>
      </c>
      <c r="I32" s="174">
        <v>1</v>
      </c>
      <c r="J32" s="42">
        <v>99</v>
      </c>
      <c r="L32" s="7">
        <v>0</v>
      </c>
      <c r="M32" s="7">
        <v>0</v>
      </c>
      <c r="N32" s="7">
        <v>1</v>
      </c>
      <c r="O32" s="7">
        <v>1</v>
      </c>
      <c r="P32" s="7">
        <v>0</v>
      </c>
      <c r="Q32" s="7">
        <v>1</v>
      </c>
      <c r="R32" s="7">
        <v>0</v>
      </c>
      <c r="S32" s="7">
        <v>0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0</v>
      </c>
      <c r="Z32" s="7">
        <v>0</v>
      </c>
      <c r="AA32" s="7">
        <v>1</v>
      </c>
      <c r="AB32" s="7">
        <v>1</v>
      </c>
      <c r="AC32" s="7">
        <v>1</v>
      </c>
      <c r="AD32" s="7">
        <v>0</v>
      </c>
      <c r="AE32" s="7">
        <v>0</v>
      </c>
      <c r="AF32" s="5">
        <v>2</v>
      </c>
      <c r="AG32" s="5">
        <v>0</v>
      </c>
      <c r="AH32" s="5">
        <v>1</v>
      </c>
      <c r="AI32" s="5">
        <v>0.5</v>
      </c>
      <c r="AJ32" s="5">
        <v>0.5</v>
      </c>
      <c r="AK32" s="5">
        <v>2</v>
      </c>
      <c r="AL32" s="5">
        <v>0</v>
      </c>
      <c r="AM32" s="5">
        <v>0</v>
      </c>
      <c r="AN32" s="5">
        <v>0</v>
      </c>
      <c r="AO32" s="5">
        <v>0</v>
      </c>
      <c r="AP32" s="5">
        <f t="shared" si="0"/>
        <v>17</v>
      </c>
      <c r="AQ32" s="44">
        <f t="shared" si="1"/>
        <v>2.55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5" customFormat="1" ht="21">
      <c r="A33" s="189">
        <v>19</v>
      </c>
      <c r="B33" s="189">
        <v>4</v>
      </c>
      <c r="C33" s="180" t="s">
        <v>262</v>
      </c>
      <c r="D33" s="183">
        <v>1049730232</v>
      </c>
      <c r="E33" s="171" t="s">
        <v>389</v>
      </c>
      <c r="F33" s="103">
        <v>1</v>
      </c>
      <c r="G33" s="7">
        <v>4</v>
      </c>
      <c r="H33" s="113">
        <v>1490700101980</v>
      </c>
      <c r="I33" s="172">
        <v>1</v>
      </c>
      <c r="J33" s="42">
        <v>99</v>
      </c>
      <c r="L33" s="7">
        <v>1</v>
      </c>
      <c r="M33" s="7">
        <v>0</v>
      </c>
      <c r="N33" s="7">
        <v>0</v>
      </c>
      <c r="O33" s="7">
        <v>1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1</v>
      </c>
      <c r="AC33" s="7">
        <v>1</v>
      </c>
      <c r="AD33" s="7">
        <v>1</v>
      </c>
      <c r="AE33" s="7">
        <v>0</v>
      </c>
      <c r="AF33" s="5">
        <v>1.5</v>
      </c>
      <c r="AG33" s="5">
        <v>0.5</v>
      </c>
      <c r="AH33" s="5">
        <v>1.5</v>
      </c>
      <c r="AI33" s="5">
        <v>0.5</v>
      </c>
      <c r="AJ33" s="5">
        <v>1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f t="shared" si="0"/>
        <v>15</v>
      </c>
      <c r="AQ33" s="44">
        <f t="shared" si="1"/>
        <v>2.25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5" customFormat="1" ht="21">
      <c r="A34" s="189">
        <v>20</v>
      </c>
      <c r="B34" s="189">
        <v>5</v>
      </c>
      <c r="C34" s="180" t="s">
        <v>262</v>
      </c>
      <c r="D34" s="117">
        <v>1049730232</v>
      </c>
      <c r="E34" s="175" t="s">
        <v>390</v>
      </c>
      <c r="F34" s="103">
        <v>1</v>
      </c>
      <c r="G34" s="7">
        <v>5</v>
      </c>
      <c r="H34" s="115">
        <v>1240401167034</v>
      </c>
      <c r="I34" s="176">
        <v>1</v>
      </c>
      <c r="J34" s="42">
        <v>99</v>
      </c>
      <c r="L34" s="7">
        <v>0</v>
      </c>
      <c r="M34" s="7">
        <v>1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0</v>
      </c>
      <c r="T34" s="7">
        <v>0</v>
      </c>
      <c r="U34" s="7">
        <v>1</v>
      </c>
      <c r="V34" s="7">
        <v>1</v>
      </c>
      <c r="W34" s="7">
        <v>0</v>
      </c>
      <c r="X34" s="7">
        <v>1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0</v>
      </c>
      <c r="AE34" s="7">
        <v>0</v>
      </c>
      <c r="AF34" s="5">
        <v>0.5</v>
      </c>
      <c r="AG34" s="5">
        <v>1.5</v>
      </c>
      <c r="AH34" s="5">
        <v>0</v>
      </c>
      <c r="AI34" s="5">
        <v>1.5</v>
      </c>
      <c r="AJ34" s="5">
        <v>1.5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f t="shared" si="0"/>
        <v>12</v>
      </c>
      <c r="AQ34" s="44">
        <f t="shared" si="1"/>
        <v>1.8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5" customFormat="1" ht="21">
      <c r="A35" s="189">
        <v>21</v>
      </c>
      <c r="B35" s="189">
        <v>6</v>
      </c>
      <c r="C35" s="180" t="s">
        <v>262</v>
      </c>
      <c r="D35" s="183">
        <v>1049730232</v>
      </c>
      <c r="E35" s="171" t="s">
        <v>391</v>
      </c>
      <c r="F35" s="103">
        <v>1</v>
      </c>
      <c r="G35" s="7">
        <v>6</v>
      </c>
      <c r="H35" s="113">
        <v>1490700102218</v>
      </c>
      <c r="I35" s="172">
        <v>1</v>
      </c>
      <c r="J35" s="42">
        <v>99</v>
      </c>
      <c r="L35" s="7">
        <v>0</v>
      </c>
      <c r="M35" s="7">
        <v>1</v>
      </c>
      <c r="N35" s="7">
        <v>0</v>
      </c>
      <c r="O35" s="7">
        <v>1</v>
      </c>
      <c r="P35" s="7">
        <v>0</v>
      </c>
      <c r="Q35" s="7">
        <v>0</v>
      </c>
      <c r="R35" s="7">
        <v>0</v>
      </c>
      <c r="S35" s="7">
        <v>0</v>
      </c>
      <c r="T35" s="7">
        <v>1</v>
      </c>
      <c r="U35" s="7">
        <v>0</v>
      </c>
      <c r="V35" s="7">
        <v>0</v>
      </c>
      <c r="W35" s="7">
        <v>0</v>
      </c>
      <c r="X35" s="7">
        <v>1</v>
      </c>
      <c r="Y35" s="7">
        <v>1</v>
      </c>
      <c r="Z35" s="7">
        <v>0</v>
      </c>
      <c r="AA35" s="7">
        <v>0</v>
      </c>
      <c r="AB35" s="7">
        <v>0</v>
      </c>
      <c r="AC35" s="7">
        <v>1</v>
      </c>
      <c r="AD35" s="7">
        <v>0</v>
      </c>
      <c r="AE35" s="7">
        <v>0</v>
      </c>
      <c r="AF35" s="5">
        <v>1</v>
      </c>
      <c r="AG35" s="5">
        <v>1</v>
      </c>
      <c r="AH35" s="5">
        <v>1</v>
      </c>
      <c r="AI35" s="5">
        <v>2</v>
      </c>
      <c r="AJ35" s="5">
        <v>1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f t="shared" si="0"/>
        <v>12</v>
      </c>
      <c r="AQ35" s="44">
        <f t="shared" si="1"/>
        <v>1.8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47" customFormat="1" ht="21">
      <c r="A36" s="189">
        <v>22</v>
      </c>
      <c r="B36" s="189">
        <v>7</v>
      </c>
      <c r="C36" s="180" t="s">
        <v>262</v>
      </c>
      <c r="D36" s="117">
        <v>1049730232</v>
      </c>
      <c r="E36" s="173" t="s">
        <v>392</v>
      </c>
      <c r="F36" s="103">
        <v>1</v>
      </c>
      <c r="G36" s="7">
        <v>7</v>
      </c>
      <c r="H36" s="114">
        <v>1499900452164</v>
      </c>
      <c r="I36" s="174">
        <v>1</v>
      </c>
      <c r="J36" s="42">
        <v>99</v>
      </c>
      <c r="K36" s="5"/>
      <c r="L36" s="7">
        <v>0</v>
      </c>
      <c r="M36" s="7">
        <v>1</v>
      </c>
      <c r="N36" s="7">
        <v>1</v>
      </c>
      <c r="O36" s="7">
        <v>1</v>
      </c>
      <c r="P36" s="7">
        <v>0</v>
      </c>
      <c r="Q36" s="7">
        <v>0</v>
      </c>
      <c r="R36" s="7">
        <v>0</v>
      </c>
      <c r="S36" s="7">
        <v>1</v>
      </c>
      <c r="T36" s="7">
        <v>1</v>
      </c>
      <c r="U36" s="7">
        <v>1</v>
      </c>
      <c r="V36" s="7">
        <v>0</v>
      </c>
      <c r="W36" s="7">
        <v>1</v>
      </c>
      <c r="X36" s="7">
        <v>0</v>
      </c>
      <c r="Y36" s="7">
        <v>1</v>
      </c>
      <c r="Z36" s="7">
        <v>1</v>
      </c>
      <c r="AA36" s="7">
        <v>1</v>
      </c>
      <c r="AB36" s="7">
        <v>0</v>
      </c>
      <c r="AC36" s="7">
        <v>1</v>
      </c>
      <c r="AD36" s="7">
        <v>1</v>
      </c>
      <c r="AE36" s="7">
        <v>0</v>
      </c>
      <c r="AF36" s="5">
        <v>2</v>
      </c>
      <c r="AG36" s="5">
        <v>1</v>
      </c>
      <c r="AH36" s="5">
        <v>1.5</v>
      </c>
      <c r="AI36" s="5">
        <v>1.5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f t="shared" si="0"/>
        <v>19</v>
      </c>
      <c r="AQ36" s="44">
        <f t="shared" si="1"/>
        <v>2.85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s="5" customFormat="1" ht="21">
      <c r="A37" s="189">
        <v>23</v>
      </c>
      <c r="B37" s="189">
        <v>8</v>
      </c>
      <c r="C37" s="180" t="s">
        <v>262</v>
      </c>
      <c r="D37" s="183">
        <v>1049730232</v>
      </c>
      <c r="E37" s="177" t="s">
        <v>393</v>
      </c>
      <c r="F37" s="103">
        <v>1</v>
      </c>
      <c r="G37" s="7">
        <v>8</v>
      </c>
      <c r="H37" s="113">
        <v>1490700101831</v>
      </c>
      <c r="I37" s="172">
        <v>2</v>
      </c>
      <c r="J37" s="42">
        <v>99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0</v>
      </c>
      <c r="S37" s="7">
        <v>1</v>
      </c>
      <c r="T37" s="7">
        <v>1</v>
      </c>
      <c r="U37" s="7">
        <v>0</v>
      </c>
      <c r="V37" s="7">
        <v>0</v>
      </c>
      <c r="W37" s="7">
        <v>1</v>
      </c>
      <c r="X37" s="7">
        <v>0</v>
      </c>
      <c r="Y37" s="7">
        <v>1</v>
      </c>
      <c r="Z37" s="7">
        <v>0</v>
      </c>
      <c r="AA37" s="7">
        <v>0</v>
      </c>
      <c r="AB37" s="7">
        <v>0</v>
      </c>
      <c r="AC37" s="7">
        <v>1</v>
      </c>
      <c r="AD37" s="7">
        <v>0</v>
      </c>
      <c r="AE37" s="7">
        <v>0</v>
      </c>
      <c r="AF37" s="5">
        <v>2</v>
      </c>
      <c r="AG37" s="5">
        <v>1</v>
      </c>
      <c r="AH37" s="5">
        <v>1.5</v>
      </c>
      <c r="AI37" s="5">
        <v>1.5</v>
      </c>
      <c r="AJ37" s="5">
        <v>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f t="shared" si="0"/>
        <v>12.5</v>
      </c>
      <c r="AQ37" s="44">
        <f t="shared" si="1"/>
        <v>1.875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5" customFormat="1" ht="21">
      <c r="A38" s="189">
        <v>24</v>
      </c>
      <c r="B38" s="189">
        <v>9</v>
      </c>
      <c r="C38" s="180" t="s">
        <v>262</v>
      </c>
      <c r="D38" s="117">
        <v>1049730232</v>
      </c>
      <c r="E38" s="173" t="s">
        <v>394</v>
      </c>
      <c r="F38" s="103">
        <v>1</v>
      </c>
      <c r="G38" s="7">
        <v>9</v>
      </c>
      <c r="H38" s="114">
        <v>1490700102234</v>
      </c>
      <c r="I38" s="174">
        <v>2</v>
      </c>
      <c r="J38" s="42">
        <v>99</v>
      </c>
      <c r="L38" s="7">
        <v>0</v>
      </c>
      <c r="M38" s="7">
        <v>0</v>
      </c>
      <c r="N38" s="7">
        <v>0</v>
      </c>
      <c r="O38" s="7">
        <v>1</v>
      </c>
      <c r="P38" s="7">
        <v>1</v>
      </c>
      <c r="Q38" s="7">
        <v>0</v>
      </c>
      <c r="R38" s="7">
        <v>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1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1</v>
      </c>
      <c r="AF38" s="5">
        <v>1.5</v>
      </c>
      <c r="AG38" s="5">
        <v>1</v>
      </c>
      <c r="AH38" s="5">
        <v>0.5</v>
      </c>
      <c r="AI38" s="5">
        <v>1</v>
      </c>
      <c r="AJ38" s="5">
        <v>1.5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f t="shared" si="0"/>
        <v>10.5</v>
      </c>
      <c r="AQ38" s="44">
        <f t="shared" si="1"/>
        <v>1.575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31" customFormat="1" ht="21">
      <c r="A39" s="189">
        <v>25</v>
      </c>
      <c r="B39" s="189">
        <v>10</v>
      </c>
      <c r="C39" s="180" t="s">
        <v>262</v>
      </c>
      <c r="D39" s="183">
        <v>1049730232</v>
      </c>
      <c r="E39" s="177" t="s">
        <v>395</v>
      </c>
      <c r="F39" s="103">
        <v>1</v>
      </c>
      <c r="G39" s="7">
        <v>10</v>
      </c>
      <c r="H39" s="113">
        <v>1490700102269</v>
      </c>
      <c r="I39" s="172">
        <v>2</v>
      </c>
      <c r="J39" s="42">
        <v>99</v>
      </c>
      <c r="L39" s="32">
        <v>1</v>
      </c>
      <c r="M39" s="32">
        <v>1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1</v>
      </c>
      <c r="T39" s="32">
        <v>1</v>
      </c>
      <c r="U39" s="32">
        <v>0</v>
      </c>
      <c r="V39" s="32">
        <v>1</v>
      </c>
      <c r="W39" s="32">
        <v>1</v>
      </c>
      <c r="X39" s="32">
        <v>0</v>
      </c>
      <c r="Y39" s="32">
        <v>0</v>
      </c>
      <c r="Z39" s="32">
        <v>1</v>
      </c>
      <c r="AA39" s="32">
        <v>0</v>
      </c>
      <c r="AB39" s="32">
        <v>0</v>
      </c>
      <c r="AC39" s="32">
        <v>1</v>
      </c>
      <c r="AD39" s="32">
        <v>0</v>
      </c>
      <c r="AE39" s="32">
        <v>0</v>
      </c>
      <c r="AF39" s="31">
        <v>0</v>
      </c>
      <c r="AG39" s="31">
        <v>0.5</v>
      </c>
      <c r="AH39" s="31">
        <v>2</v>
      </c>
      <c r="AI39" s="31">
        <v>1</v>
      </c>
      <c r="AJ39" s="31">
        <v>1.5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f t="shared" si="0"/>
        <v>13</v>
      </c>
      <c r="AQ39" s="44">
        <f t="shared" si="1"/>
        <v>1.95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43" ht="21">
      <c r="A40" s="189">
        <v>26</v>
      </c>
      <c r="B40" s="189">
        <v>11</v>
      </c>
      <c r="C40" s="180" t="s">
        <v>262</v>
      </c>
      <c r="D40" s="117">
        <v>1049730232</v>
      </c>
      <c r="E40" s="173" t="s">
        <v>396</v>
      </c>
      <c r="F40" s="154">
        <v>1</v>
      </c>
      <c r="G40" s="32">
        <v>11</v>
      </c>
      <c r="H40" s="114">
        <v>1490700102749</v>
      </c>
      <c r="I40" s="174">
        <v>2</v>
      </c>
      <c r="J40" s="42">
        <v>99</v>
      </c>
      <c r="K40" s="155"/>
      <c r="L40" s="156">
        <v>0</v>
      </c>
      <c r="M40" s="156">
        <v>0</v>
      </c>
      <c r="N40" s="156">
        <v>0</v>
      </c>
      <c r="O40" s="156">
        <v>1</v>
      </c>
      <c r="P40" s="156">
        <v>0</v>
      </c>
      <c r="Q40" s="156">
        <v>0</v>
      </c>
      <c r="R40" s="156">
        <v>0</v>
      </c>
      <c r="S40" s="156">
        <v>1</v>
      </c>
      <c r="T40" s="156">
        <v>0</v>
      </c>
      <c r="U40" s="156">
        <v>1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1</v>
      </c>
      <c r="AC40" s="156">
        <v>1</v>
      </c>
      <c r="AD40" s="156">
        <v>1</v>
      </c>
      <c r="AE40" s="156">
        <v>0</v>
      </c>
      <c r="AF40" s="155">
        <v>2</v>
      </c>
      <c r="AG40" s="155">
        <v>2</v>
      </c>
      <c r="AH40" s="155">
        <v>1</v>
      </c>
      <c r="AI40" s="155">
        <v>1.5</v>
      </c>
      <c r="AJ40" s="155">
        <v>0.5</v>
      </c>
      <c r="AK40" s="155">
        <v>0</v>
      </c>
      <c r="AL40" s="155">
        <v>0</v>
      </c>
      <c r="AM40" s="155">
        <v>0</v>
      </c>
      <c r="AN40" s="155">
        <v>0</v>
      </c>
      <c r="AO40" s="155">
        <v>0</v>
      </c>
      <c r="AP40" s="155">
        <f t="shared" si="0"/>
        <v>13</v>
      </c>
      <c r="AQ40" s="44">
        <f t="shared" si="1"/>
        <v>1.95</v>
      </c>
    </row>
    <row r="41" spans="1:43" ht="21">
      <c r="A41" s="189"/>
      <c r="B41" s="191"/>
      <c r="C41" s="228"/>
      <c r="D41" s="255"/>
      <c r="E41" s="230"/>
      <c r="F41" s="248"/>
      <c r="G41" s="256"/>
      <c r="H41" s="233"/>
      <c r="I41" s="234"/>
      <c r="J41" s="42"/>
      <c r="K41" s="235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155">
        <f>AVERAGE(AP30:AP40)</f>
        <v>13.818181818181818</v>
      </c>
      <c r="AQ41" s="266" t="s">
        <v>289</v>
      </c>
    </row>
    <row r="42" spans="1:43" ht="21">
      <c r="A42" s="189"/>
      <c r="B42" s="191"/>
      <c r="C42" s="228"/>
      <c r="D42" s="255"/>
      <c r="E42" s="230"/>
      <c r="F42" s="248"/>
      <c r="G42" s="256"/>
      <c r="H42" s="233"/>
      <c r="I42" s="234"/>
      <c r="J42" s="42"/>
      <c r="K42" s="235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64">
        <f>STDEV(AP30:AP40)</f>
        <v>3.458848994049372</v>
      </c>
      <c r="AQ42" s="266" t="s">
        <v>398</v>
      </c>
    </row>
    <row r="43" spans="1:43" ht="21">
      <c r="A43" s="189">
        <v>27</v>
      </c>
      <c r="B43" s="191">
        <v>1</v>
      </c>
      <c r="C43" s="75" t="s">
        <v>252</v>
      </c>
      <c r="D43" s="76">
        <v>1049730238</v>
      </c>
      <c r="E43" s="75" t="s">
        <v>301</v>
      </c>
      <c r="F43" s="77">
        <v>1</v>
      </c>
      <c r="G43" s="77">
        <v>1</v>
      </c>
      <c r="H43" s="78">
        <v>1499900440328</v>
      </c>
      <c r="I43" s="77">
        <v>1</v>
      </c>
      <c r="J43" s="42">
        <v>99</v>
      </c>
      <c r="K43" s="42"/>
      <c r="L43" s="43">
        <v>0</v>
      </c>
      <c r="M43" s="43">
        <v>0</v>
      </c>
      <c r="N43" s="43">
        <v>1</v>
      </c>
      <c r="O43" s="43">
        <v>0</v>
      </c>
      <c r="P43" s="43">
        <v>1</v>
      </c>
      <c r="Q43" s="43">
        <v>0</v>
      </c>
      <c r="R43" s="43">
        <v>1</v>
      </c>
      <c r="S43" s="43">
        <v>1</v>
      </c>
      <c r="T43" s="43">
        <v>1</v>
      </c>
      <c r="U43" s="43">
        <v>1</v>
      </c>
      <c r="V43" s="43">
        <v>0</v>
      </c>
      <c r="W43" s="43">
        <v>0</v>
      </c>
      <c r="X43" s="43">
        <v>0</v>
      </c>
      <c r="Y43" s="43">
        <v>0</v>
      </c>
      <c r="Z43" s="43">
        <v>1</v>
      </c>
      <c r="AA43" s="43">
        <v>0</v>
      </c>
      <c r="AB43" s="43">
        <v>0</v>
      </c>
      <c r="AC43" s="43">
        <v>1</v>
      </c>
      <c r="AD43" s="43">
        <v>1</v>
      </c>
      <c r="AE43" s="43">
        <v>0</v>
      </c>
      <c r="AF43" s="43">
        <v>1</v>
      </c>
      <c r="AG43" s="43">
        <v>1.5</v>
      </c>
      <c r="AH43" s="43">
        <v>1</v>
      </c>
      <c r="AI43" s="43">
        <v>0.5</v>
      </c>
      <c r="AJ43" s="43">
        <v>0.5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55">
        <f aca="true" t="shared" si="2" ref="AP43:AP123">SUM(L43:AO43)</f>
        <v>13.5</v>
      </c>
      <c r="AQ43" s="44">
        <f t="shared" si="1"/>
        <v>2.025</v>
      </c>
    </row>
    <row r="44" spans="1:57" s="52" customFormat="1" ht="21">
      <c r="A44" s="189">
        <v>28</v>
      </c>
      <c r="B44" s="192">
        <v>2</v>
      </c>
      <c r="C44" s="80" t="s">
        <v>252</v>
      </c>
      <c r="D44" s="81">
        <v>1049730238</v>
      </c>
      <c r="E44" s="80" t="s">
        <v>302</v>
      </c>
      <c r="F44" s="82">
        <v>1</v>
      </c>
      <c r="G44" s="82">
        <v>2</v>
      </c>
      <c r="H44" s="83">
        <v>1259500062263</v>
      </c>
      <c r="I44" s="82">
        <v>1</v>
      </c>
      <c r="J44" s="42">
        <v>99</v>
      </c>
      <c r="K44" s="5"/>
      <c r="L44" s="7">
        <v>0</v>
      </c>
      <c r="M44" s="7">
        <v>1</v>
      </c>
      <c r="N44" s="7">
        <v>0</v>
      </c>
      <c r="O44" s="7">
        <v>0</v>
      </c>
      <c r="P44" s="7">
        <v>1</v>
      </c>
      <c r="Q44" s="7">
        <v>0</v>
      </c>
      <c r="R44" s="7">
        <v>0</v>
      </c>
      <c r="S44" s="7">
        <v>1</v>
      </c>
      <c r="T44" s="7">
        <v>1</v>
      </c>
      <c r="U44" s="7">
        <v>0</v>
      </c>
      <c r="V44" s="7">
        <v>0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1</v>
      </c>
      <c r="AC44" s="7">
        <v>0</v>
      </c>
      <c r="AD44" s="7">
        <v>0</v>
      </c>
      <c r="AE44" s="7">
        <v>1</v>
      </c>
      <c r="AF44" s="7">
        <v>1</v>
      </c>
      <c r="AG44" s="7">
        <v>1</v>
      </c>
      <c r="AH44" s="7">
        <v>0.5</v>
      </c>
      <c r="AI44" s="7">
        <v>0.5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6">
        <f t="shared" si="2"/>
        <v>10</v>
      </c>
      <c r="AQ44" s="44">
        <f t="shared" si="1"/>
        <v>1.5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43" ht="21">
      <c r="A45" s="189">
        <v>29</v>
      </c>
      <c r="B45" s="189">
        <v>3</v>
      </c>
      <c r="C45" s="80" t="s">
        <v>252</v>
      </c>
      <c r="D45" s="81">
        <v>1049730238</v>
      </c>
      <c r="E45" s="80" t="s">
        <v>303</v>
      </c>
      <c r="F45" s="82">
        <v>1</v>
      </c>
      <c r="G45" s="82">
        <v>3</v>
      </c>
      <c r="H45" s="83">
        <v>1749901040746</v>
      </c>
      <c r="I45" s="82">
        <v>1</v>
      </c>
      <c r="J45" s="42">
        <v>99</v>
      </c>
      <c r="K45" s="5"/>
      <c r="L45" s="7">
        <v>0</v>
      </c>
      <c r="M45" s="7">
        <v>0</v>
      </c>
      <c r="N45" s="7">
        <v>0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1</v>
      </c>
      <c r="X45" s="7">
        <v>0</v>
      </c>
      <c r="Y45" s="7">
        <v>0</v>
      </c>
      <c r="Z45" s="7">
        <v>1</v>
      </c>
      <c r="AA45" s="7">
        <v>1</v>
      </c>
      <c r="AB45" s="7">
        <v>0</v>
      </c>
      <c r="AC45" s="7">
        <v>0</v>
      </c>
      <c r="AD45" s="7">
        <v>0</v>
      </c>
      <c r="AE45" s="7">
        <v>1</v>
      </c>
      <c r="AF45" s="7">
        <v>0.5</v>
      </c>
      <c r="AG45" s="7">
        <v>2</v>
      </c>
      <c r="AH45" s="7">
        <v>1</v>
      </c>
      <c r="AI45" s="7">
        <v>1</v>
      </c>
      <c r="AJ45" s="7">
        <v>1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6">
        <f t="shared" si="2"/>
        <v>10.5</v>
      </c>
      <c r="AQ45" s="44">
        <f t="shared" si="1"/>
        <v>1.575</v>
      </c>
    </row>
    <row r="46" spans="1:43" ht="21">
      <c r="A46" s="189">
        <v>30</v>
      </c>
      <c r="B46" s="191">
        <v>4</v>
      </c>
      <c r="C46" s="80" t="s">
        <v>252</v>
      </c>
      <c r="D46" s="81">
        <v>1049730238</v>
      </c>
      <c r="E46" s="80" t="s">
        <v>304</v>
      </c>
      <c r="F46" s="82">
        <v>1</v>
      </c>
      <c r="G46" s="82">
        <v>4</v>
      </c>
      <c r="H46" s="83">
        <v>1779400026112</v>
      </c>
      <c r="I46" s="82">
        <v>2</v>
      </c>
      <c r="J46" s="42">
        <v>99</v>
      </c>
      <c r="K46" s="5"/>
      <c r="L46" s="7">
        <v>0</v>
      </c>
      <c r="M46" s="7">
        <v>0</v>
      </c>
      <c r="N46" s="7">
        <v>1</v>
      </c>
      <c r="O46" s="7">
        <v>1</v>
      </c>
      <c r="P46" s="7">
        <v>0</v>
      </c>
      <c r="Q46" s="7">
        <v>0</v>
      </c>
      <c r="R46" s="7">
        <v>0</v>
      </c>
      <c r="S46" s="7">
        <v>1</v>
      </c>
      <c r="T46" s="7">
        <v>1</v>
      </c>
      <c r="U46" s="7">
        <v>0</v>
      </c>
      <c r="V46" s="7">
        <v>1</v>
      </c>
      <c r="W46" s="7">
        <v>0</v>
      </c>
      <c r="X46" s="7">
        <v>1</v>
      </c>
      <c r="Y46" s="7">
        <v>1</v>
      </c>
      <c r="Z46" s="7">
        <v>0</v>
      </c>
      <c r="AA46" s="7">
        <v>0</v>
      </c>
      <c r="AB46" s="7">
        <v>1</v>
      </c>
      <c r="AC46" s="7">
        <v>0</v>
      </c>
      <c r="AD46" s="7">
        <v>0</v>
      </c>
      <c r="AE46" s="7">
        <v>0</v>
      </c>
      <c r="AF46" s="7">
        <v>2</v>
      </c>
      <c r="AG46" s="7">
        <v>2</v>
      </c>
      <c r="AH46" s="7">
        <v>1</v>
      </c>
      <c r="AI46" s="7">
        <v>1.5</v>
      </c>
      <c r="AJ46" s="7">
        <v>0.5</v>
      </c>
      <c r="AK46" s="7">
        <v>2</v>
      </c>
      <c r="AL46" s="7">
        <v>0</v>
      </c>
      <c r="AM46" s="7">
        <v>0</v>
      </c>
      <c r="AN46" s="7">
        <v>0</v>
      </c>
      <c r="AO46" s="7">
        <v>0</v>
      </c>
      <c r="AP46" s="6">
        <f t="shared" si="2"/>
        <v>17</v>
      </c>
      <c r="AQ46" s="44">
        <f t="shared" si="1"/>
        <v>2.55</v>
      </c>
    </row>
    <row r="47" spans="1:43" ht="21">
      <c r="A47" s="189">
        <v>31</v>
      </c>
      <c r="B47" s="192">
        <v>5</v>
      </c>
      <c r="C47" s="80" t="s">
        <v>252</v>
      </c>
      <c r="D47" s="81">
        <v>1049730238</v>
      </c>
      <c r="E47" s="80" t="s">
        <v>305</v>
      </c>
      <c r="F47" s="82">
        <v>1</v>
      </c>
      <c r="G47" s="82">
        <v>5</v>
      </c>
      <c r="H47" s="83">
        <v>1490700101785</v>
      </c>
      <c r="I47" s="82">
        <v>2</v>
      </c>
      <c r="J47" s="42">
        <v>99</v>
      </c>
      <c r="K47" s="5"/>
      <c r="L47" s="7">
        <v>1</v>
      </c>
      <c r="M47" s="7">
        <v>0</v>
      </c>
      <c r="N47" s="7">
        <v>0</v>
      </c>
      <c r="O47" s="7">
        <v>0</v>
      </c>
      <c r="P47" s="7">
        <v>1</v>
      </c>
      <c r="Q47" s="7">
        <v>0</v>
      </c>
      <c r="R47" s="7">
        <v>0</v>
      </c>
      <c r="S47" s="7">
        <v>1</v>
      </c>
      <c r="T47" s="7">
        <v>0</v>
      </c>
      <c r="U47" s="7">
        <v>1</v>
      </c>
      <c r="V47" s="7">
        <v>1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1.5</v>
      </c>
      <c r="AG47" s="7">
        <v>1</v>
      </c>
      <c r="AH47" s="7">
        <v>1</v>
      </c>
      <c r="AI47" s="7">
        <v>1.5</v>
      </c>
      <c r="AJ47" s="7">
        <v>0.5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6">
        <f t="shared" si="2"/>
        <v>11.5</v>
      </c>
      <c r="AQ47" s="44">
        <f t="shared" si="1"/>
        <v>1.725</v>
      </c>
    </row>
    <row r="48" spans="1:43" ht="21">
      <c r="A48" s="189">
        <v>32</v>
      </c>
      <c r="B48" s="189">
        <v>6</v>
      </c>
      <c r="C48" s="80" t="s">
        <v>252</v>
      </c>
      <c r="D48" s="81">
        <v>1049730238</v>
      </c>
      <c r="E48" s="80" t="s">
        <v>306</v>
      </c>
      <c r="F48" s="82">
        <v>1</v>
      </c>
      <c r="G48" s="82">
        <v>6</v>
      </c>
      <c r="H48" s="83">
        <v>1209702162099</v>
      </c>
      <c r="I48" s="82">
        <v>1</v>
      </c>
      <c r="J48" s="42">
        <v>99</v>
      </c>
      <c r="K48" s="5"/>
      <c r="L48" s="7">
        <v>0</v>
      </c>
      <c r="M48" s="7">
        <v>1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1</v>
      </c>
      <c r="T48" s="7">
        <v>1</v>
      </c>
      <c r="U48" s="7">
        <v>1</v>
      </c>
      <c r="V48" s="7">
        <v>0</v>
      </c>
      <c r="W48" s="7">
        <v>1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1</v>
      </c>
      <c r="AD48" s="7">
        <v>0</v>
      </c>
      <c r="AE48" s="7">
        <v>0</v>
      </c>
      <c r="AF48" s="7">
        <v>0.5</v>
      </c>
      <c r="AG48" s="7">
        <v>2</v>
      </c>
      <c r="AH48" s="7">
        <v>2</v>
      </c>
      <c r="AI48" s="7">
        <v>0.5</v>
      </c>
      <c r="AJ48" s="7">
        <v>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6">
        <f t="shared" si="2"/>
        <v>14</v>
      </c>
      <c r="AQ48" s="44">
        <f t="shared" si="1"/>
        <v>2.1</v>
      </c>
    </row>
    <row r="49" spans="1:43" ht="21">
      <c r="A49" s="189">
        <v>33</v>
      </c>
      <c r="B49" s="191">
        <v>7</v>
      </c>
      <c r="C49" s="80" t="s">
        <v>252</v>
      </c>
      <c r="D49" s="81">
        <v>1049730238</v>
      </c>
      <c r="E49" s="80" t="s">
        <v>307</v>
      </c>
      <c r="F49" s="82">
        <v>1</v>
      </c>
      <c r="G49" s="82">
        <v>7</v>
      </c>
      <c r="H49" s="83">
        <v>1103100859321</v>
      </c>
      <c r="I49" s="82">
        <v>2</v>
      </c>
      <c r="J49" s="42">
        <v>99</v>
      </c>
      <c r="K49" s="5"/>
      <c r="L49" s="7">
        <v>0</v>
      </c>
      <c r="M49" s="7">
        <v>1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0</v>
      </c>
      <c r="U49" s="7">
        <v>0</v>
      </c>
      <c r="V49" s="7">
        <v>1</v>
      </c>
      <c r="W49" s="7">
        <v>0</v>
      </c>
      <c r="X49" s="7">
        <v>0</v>
      </c>
      <c r="Y49" s="7">
        <v>0</v>
      </c>
      <c r="Z49" s="7">
        <v>0</v>
      </c>
      <c r="AA49" s="7">
        <v>1</v>
      </c>
      <c r="AB49" s="7">
        <v>1</v>
      </c>
      <c r="AC49" s="7">
        <v>0</v>
      </c>
      <c r="AD49" s="7">
        <v>0</v>
      </c>
      <c r="AE49" s="7">
        <v>0</v>
      </c>
      <c r="AF49" s="7">
        <v>2</v>
      </c>
      <c r="AG49" s="7">
        <v>1.5</v>
      </c>
      <c r="AH49" s="7">
        <v>0</v>
      </c>
      <c r="AI49" s="7">
        <v>1.5</v>
      </c>
      <c r="AJ49" s="7">
        <v>1.5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6">
        <f t="shared" si="2"/>
        <v>11.5</v>
      </c>
      <c r="AQ49" s="44">
        <f t="shared" si="1"/>
        <v>1.725</v>
      </c>
    </row>
    <row r="50" spans="1:57" s="52" customFormat="1" ht="21">
      <c r="A50" s="189">
        <v>34</v>
      </c>
      <c r="B50" s="192">
        <v>8</v>
      </c>
      <c r="C50" s="80" t="s">
        <v>252</v>
      </c>
      <c r="D50" s="81">
        <v>1049730238</v>
      </c>
      <c r="E50" s="80" t="s">
        <v>308</v>
      </c>
      <c r="F50" s="82">
        <v>1</v>
      </c>
      <c r="G50" s="82">
        <v>8</v>
      </c>
      <c r="H50" s="83">
        <v>1499800029049</v>
      </c>
      <c r="I50" s="82">
        <v>2</v>
      </c>
      <c r="J50" s="42">
        <v>99</v>
      </c>
      <c r="K50" s="5"/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R50" s="7">
        <v>1</v>
      </c>
      <c r="S50" s="7">
        <v>0</v>
      </c>
      <c r="T50" s="7">
        <v>1</v>
      </c>
      <c r="U50" s="7">
        <v>1</v>
      </c>
      <c r="V50" s="7">
        <v>0</v>
      </c>
      <c r="W50" s="7">
        <v>0</v>
      </c>
      <c r="X50" s="7">
        <v>1</v>
      </c>
      <c r="Y50" s="7">
        <v>1</v>
      </c>
      <c r="Z50" s="7">
        <v>0</v>
      </c>
      <c r="AA50" s="7">
        <v>0</v>
      </c>
      <c r="AB50" s="7">
        <v>1</v>
      </c>
      <c r="AC50" s="7">
        <v>0</v>
      </c>
      <c r="AD50" s="7">
        <v>1</v>
      </c>
      <c r="AE50" s="7">
        <v>0</v>
      </c>
      <c r="AF50" s="7">
        <v>2</v>
      </c>
      <c r="AG50" s="7">
        <v>1</v>
      </c>
      <c r="AH50" s="7">
        <v>0.5</v>
      </c>
      <c r="AI50" s="7">
        <v>0</v>
      </c>
      <c r="AJ50" s="7">
        <v>1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6">
        <f t="shared" si="2"/>
        <v>14.5</v>
      </c>
      <c r="AQ50" s="44">
        <f t="shared" si="1"/>
        <v>2.175</v>
      </c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43" ht="21">
      <c r="A51" s="189">
        <v>35</v>
      </c>
      <c r="B51" s="189">
        <v>9</v>
      </c>
      <c r="C51" s="80" t="s">
        <v>252</v>
      </c>
      <c r="D51" s="81">
        <v>1049730238</v>
      </c>
      <c r="E51" s="80" t="s">
        <v>309</v>
      </c>
      <c r="F51" s="82">
        <v>1</v>
      </c>
      <c r="G51" s="82">
        <v>9</v>
      </c>
      <c r="H51" s="83">
        <v>1749901014303</v>
      </c>
      <c r="I51" s="82">
        <v>1</v>
      </c>
      <c r="J51" s="42">
        <v>99</v>
      </c>
      <c r="K51" s="5"/>
      <c r="L51" s="7">
        <v>0</v>
      </c>
      <c r="M51" s="7">
        <v>0</v>
      </c>
      <c r="N51" s="7">
        <v>1</v>
      </c>
      <c r="O51" s="7">
        <v>1</v>
      </c>
      <c r="P51" s="7">
        <v>0</v>
      </c>
      <c r="Q51" s="7">
        <v>0</v>
      </c>
      <c r="R51" s="7">
        <v>1</v>
      </c>
      <c r="S51" s="7">
        <v>1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</v>
      </c>
      <c r="Z51" s="7">
        <v>1</v>
      </c>
      <c r="AA51" s="7">
        <v>0</v>
      </c>
      <c r="AB51" s="7">
        <v>1</v>
      </c>
      <c r="AC51" s="7">
        <v>0</v>
      </c>
      <c r="AD51" s="7">
        <v>0</v>
      </c>
      <c r="AE51" s="7">
        <v>0</v>
      </c>
      <c r="AF51" s="7">
        <v>1</v>
      </c>
      <c r="AG51" s="7">
        <v>2</v>
      </c>
      <c r="AH51" s="7">
        <v>1</v>
      </c>
      <c r="AI51" s="7">
        <v>1</v>
      </c>
      <c r="AJ51" s="7">
        <v>1.5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6">
        <f t="shared" si="2"/>
        <v>13.5</v>
      </c>
      <c r="AQ51" s="44">
        <f t="shared" si="1"/>
        <v>2.025</v>
      </c>
    </row>
    <row r="52" spans="1:43" ht="21">
      <c r="A52" s="189">
        <v>36</v>
      </c>
      <c r="B52" s="191">
        <v>10</v>
      </c>
      <c r="C52" s="80" t="s">
        <v>252</v>
      </c>
      <c r="D52" s="81">
        <v>1049730238</v>
      </c>
      <c r="E52" s="80" t="s">
        <v>310</v>
      </c>
      <c r="F52" s="82">
        <v>1</v>
      </c>
      <c r="G52" s="82">
        <v>10</v>
      </c>
      <c r="H52" s="83">
        <v>1499900434018</v>
      </c>
      <c r="I52" s="82">
        <v>2</v>
      </c>
      <c r="J52" s="42">
        <v>99</v>
      </c>
      <c r="K52" s="5"/>
      <c r="L52" s="7">
        <v>1</v>
      </c>
      <c r="M52" s="7">
        <v>1</v>
      </c>
      <c r="N52" s="7">
        <v>1</v>
      </c>
      <c r="O52" s="7">
        <v>1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  <c r="U52" s="7">
        <v>0</v>
      </c>
      <c r="V52" s="7">
        <v>0</v>
      </c>
      <c r="W52" s="7">
        <v>0</v>
      </c>
      <c r="X52" s="7">
        <v>1</v>
      </c>
      <c r="Y52" s="7">
        <v>1</v>
      </c>
      <c r="Z52" s="7">
        <v>0</v>
      </c>
      <c r="AA52" s="7">
        <v>0</v>
      </c>
      <c r="AB52" s="7">
        <v>0</v>
      </c>
      <c r="AC52" s="7">
        <v>1</v>
      </c>
      <c r="AD52" s="7">
        <v>0</v>
      </c>
      <c r="AE52" s="7">
        <v>1</v>
      </c>
      <c r="AF52" s="7">
        <v>1</v>
      </c>
      <c r="AG52" s="7">
        <v>0</v>
      </c>
      <c r="AH52" s="7">
        <v>0</v>
      </c>
      <c r="AI52" s="7">
        <v>1</v>
      </c>
      <c r="AJ52" s="7">
        <v>0.5</v>
      </c>
      <c r="AK52" s="7">
        <v>2</v>
      </c>
      <c r="AL52" s="7">
        <v>0</v>
      </c>
      <c r="AM52" s="7">
        <v>0</v>
      </c>
      <c r="AN52" s="7">
        <v>2</v>
      </c>
      <c r="AO52" s="7">
        <v>0</v>
      </c>
      <c r="AP52" s="6">
        <f t="shared" si="2"/>
        <v>15.5</v>
      </c>
      <c r="AQ52" s="44">
        <f t="shared" si="1"/>
        <v>2.325</v>
      </c>
    </row>
    <row r="53" spans="1:43" ht="21">
      <c r="A53" s="189">
        <v>37</v>
      </c>
      <c r="B53" s="192">
        <v>11</v>
      </c>
      <c r="C53" s="80" t="s">
        <v>252</v>
      </c>
      <c r="D53" s="81">
        <v>1049730238</v>
      </c>
      <c r="E53" s="80" t="s">
        <v>311</v>
      </c>
      <c r="F53" s="82">
        <v>1</v>
      </c>
      <c r="G53" s="82">
        <v>11</v>
      </c>
      <c r="H53" s="83">
        <v>1101100275654</v>
      </c>
      <c r="I53" s="82">
        <v>1</v>
      </c>
      <c r="J53" s="42">
        <v>99</v>
      </c>
      <c r="K53" s="5"/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1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2</v>
      </c>
      <c r="AG53" s="7">
        <v>0.5</v>
      </c>
      <c r="AH53" s="7">
        <v>1.5</v>
      </c>
      <c r="AI53" s="7">
        <v>0.5</v>
      </c>
      <c r="AJ53" s="7">
        <v>1.5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6">
        <f t="shared" si="2"/>
        <v>8</v>
      </c>
      <c r="AQ53" s="44">
        <f t="shared" si="1"/>
        <v>1.2</v>
      </c>
    </row>
    <row r="54" spans="1:43" ht="21">
      <c r="A54" s="189">
        <v>38</v>
      </c>
      <c r="B54" s="189">
        <v>12</v>
      </c>
      <c r="C54" s="80" t="s">
        <v>252</v>
      </c>
      <c r="D54" s="81">
        <v>1049730238</v>
      </c>
      <c r="E54" s="80" t="s">
        <v>312</v>
      </c>
      <c r="F54" s="82">
        <v>1</v>
      </c>
      <c r="G54" s="82">
        <v>12</v>
      </c>
      <c r="H54" s="83">
        <v>1250101591035</v>
      </c>
      <c r="I54" s="82">
        <v>2</v>
      </c>
      <c r="J54" s="42">
        <v>99</v>
      </c>
      <c r="K54" s="5"/>
      <c r="L54" s="7">
        <v>1</v>
      </c>
      <c r="M54" s="7">
        <v>1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7">
        <v>0</v>
      </c>
      <c r="T54" s="7">
        <v>1</v>
      </c>
      <c r="U54" s="7">
        <v>0</v>
      </c>
      <c r="V54" s="7">
        <v>0</v>
      </c>
      <c r="W54" s="7">
        <v>0</v>
      </c>
      <c r="X54" s="7">
        <v>0</v>
      </c>
      <c r="Y54" s="7">
        <v>1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1.5</v>
      </c>
      <c r="AG54" s="7">
        <v>1.5</v>
      </c>
      <c r="AH54" s="7">
        <v>1.5</v>
      </c>
      <c r="AI54" s="7">
        <v>1</v>
      </c>
      <c r="AJ54" s="7">
        <v>1.5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6">
        <f t="shared" si="2"/>
        <v>12</v>
      </c>
      <c r="AQ54" s="44">
        <f t="shared" si="1"/>
        <v>1.8</v>
      </c>
    </row>
    <row r="55" spans="1:43" ht="21">
      <c r="A55" s="189"/>
      <c r="B55" s="189"/>
      <c r="C55" s="80"/>
      <c r="D55" s="81"/>
      <c r="E55" s="80"/>
      <c r="F55" s="82"/>
      <c r="G55" s="82"/>
      <c r="H55" s="83"/>
      <c r="I55" s="82"/>
      <c r="J55" s="42"/>
      <c r="K55" s="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0">
        <f>AVERAGE(AP43:AP54)</f>
        <v>12.625</v>
      </c>
      <c r="AQ55" s="266" t="s">
        <v>289</v>
      </c>
    </row>
    <row r="56" spans="1:43" ht="21">
      <c r="A56" s="189"/>
      <c r="B56" s="189"/>
      <c r="C56" s="80"/>
      <c r="D56" s="81"/>
      <c r="E56" s="80"/>
      <c r="F56" s="82"/>
      <c r="G56" s="82"/>
      <c r="H56" s="83"/>
      <c r="I56" s="82"/>
      <c r="J56" s="42"/>
      <c r="K56" s="5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0">
        <f>STDEV(AP43:AP54)</f>
        <v>2.5237508161104536</v>
      </c>
      <c r="AQ56" s="266" t="s">
        <v>398</v>
      </c>
    </row>
    <row r="57" spans="1:43" ht="21">
      <c r="A57" s="189">
        <v>39</v>
      </c>
      <c r="B57" s="189">
        <v>1</v>
      </c>
      <c r="C57" s="75" t="s">
        <v>342</v>
      </c>
      <c r="D57" s="76">
        <v>1049730239</v>
      </c>
      <c r="E57" s="75" t="s">
        <v>343</v>
      </c>
      <c r="F57" s="77">
        <v>1</v>
      </c>
      <c r="G57" s="77">
        <v>1</v>
      </c>
      <c r="H57" s="78">
        <v>1100201773748</v>
      </c>
      <c r="I57" s="77">
        <v>1</v>
      </c>
      <c r="J57" s="42">
        <v>99</v>
      </c>
      <c r="K57" s="47"/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1</v>
      </c>
      <c r="V57" s="46">
        <v>0</v>
      </c>
      <c r="W57" s="46">
        <v>0</v>
      </c>
      <c r="X57" s="46">
        <v>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1</v>
      </c>
      <c r="AE57" s="46">
        <v>0</v>
      </c>
      <c r="AF57" s="47">
        <v>1</v>
      </c>
      <c r="AG57" s="47">
        <v>1</v>
      </c>
      <c r="AH57" s="47">
        <v>1.5</v>
      </c>
      <c r="AI57" s="47">
        <v>1.5</v>
      </c>
      <c r="AJ57" s="47">
        <v>1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2">
        <f aca="true" t="shared" si="3" ref="AP57:AP62">SUM(L57:AO57)</f>
        <v>9</v>
      </c>
      <c r="AQ57" s="44">
        <f t="shared" si="1"/>
        <v>1.35</v>
      </c>
    </row>
    <row r="58" spans="1:43" ht="21">
      <c r="A58" s="189">
        <v>40</v>
      </c>
      <c r="B58" s="189">
        <v>2</v>
      </c>
      <c r="C58" s="80" t="s">
        <v>342</v>
      </c>
      <c r="D58" s="81">
        <v>1049730239</v>
      </c>
      <c r="E58" s="80" t="s">
        <v>344</v>
      </c>
      <c r="F58" s="82">
        <v>1</v>
      </c>
      <c r="G58" s="82">
        <v>2</v>
      </c>
      <c r="H58" s="83">
        <v>1118700074079</v>
      </c>
      <c r="I58" s="82">
        <v>1</v>
      </c>
      <c r="J58" s="42">
        <v>99</v>
      </c>
      <c r="K58" s="5"/>
      <c r="L58" s="7">
        <v>0</v>
      </c>
      <c r="M58" s="7">
        <v>0</v>
      </c>
      <c r="N58" s="7">
        <v>0</v>
      </c>
      <c r="O58" s="7">
        <v>1</v>
      </c>
      <c r="P58" s="7">
        <v>0</v>
      </c>
      <c r="Q58" s="7">
        <v>1</v>
      </c>
      <c r="R58" s="7">
        <v>0</v>
      </c>
      <c r="S58" s="7">
        <v>0</v>
      </c>
      <c r="T58" s="7">
        <v>1</v>
      </c>
      <c r="U58" s="7">
        <v>1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1</v>
      </c>
      <c r="AD58" s="7">
        <v>0</v>
      </c>
      <c r="AE58" s="7">
        <v>1</v>
      </c>
      <c r="AF58" s="5">
        <v>1.5</v>
      </c>
      <c r="AG58" s="5">
        <v>1</v>
      </c>
      <c r="AH58" s="5">
        <v>1.5</v>
      </c>
      <c r="AI58" s="5">
        <v>1.5</v>
      </c>
      <c r="AJ58" s="5">
        <v>1.5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64">
        <f t="shared" si="3"/>
        <v>13</v>
      </c>
      <c r="AQ58" s="44">
        <f t="shared" si="1"/>
        <v>1.95</v>
      </c>
    </row>
    <row r="59" spans="1:43" ht="21">
      <c r="A59" s="189">
        <v>41</v>
      </c>
      <c r="B59" s="193">
        <v>3</v>
      </c>
      <c r="C59" s="80" t="s">
        <v>342</v>
      </c>
      <c r="D59" s="81">
        <v>1049730239</v>
      </c>
      <c r="E59" s="80" t="s">
        <v>345</v>
      </c>
      <c r="F59" s="82">
        <v>1</v>
      </c>
      <c r="G59" s="82">
        <v>3</v>
      </c>
      <c r="H59" s="83">
        <v>1490700102064</v>
      </c>
      <c r="I59" s="82">
        <v>2</v>
      </c>
      <c r="J59" s="42">
        <v>99</v>
      </c>
      <c r="K59" s="31"/>
      <c r="L59" s="32">
        <v>0</v>
      </c>
      <c r="M59" s="32">
        <v>0</v>
      </c>
      <c r="N59" s="32">
        <v>0</v>
      </c>
      <c r="O59" s="32">
        <v>1</v>
      </c>
      <c r="P59" s="32">
        <v>0</v>
      </c>
      <c r="Q59" s="32">
        <v>0</v>
      </c>
      <c r="R59" s="32">
        <v>1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1</v>
      </c>
      <c r="AA59" s="32">
        <v>1</v>
      </c>
      <c r="AB59" s="32">
        <v>1</v>
      </c>
      <c r="AC59" s="32">
        <v>1</v>
      </c>
      <c r="AD59" s="32">
        <v>1</v>
      </c>
      <c r="AE59" s="32">
        <v>0</v>
      </c>
      <c r="AF59" s="31">
        <v>1</v>
      </c>
      <c r="AG59" s="31">
        <v>1.5</v>
      </c>
      <c r="AH59" s="31">
        <v>1</v>
      </c>
      <c r="AI59" s="31">
        <v>0.5</v>
      </c>
      <c r="AJ59" s="31">
        <v>1.5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64">
        <f t="shared" si="3"/>
        <v>12.5</v>
      </c>
      <c r="AQ59" s="44">
        <f t="shared" si="1"/>
        <v>1.875</v>
      </c>
    </row>
    <row r="60" spans="1:43" ht="21">
      <c r="A60" s="189">
        <v>42</v>
      </c>
      <c r="B60" s="189">
        <v>4</v>
      </c>
      <c r="C60" s="80" t="s">
        <v>342</v>
      </c>
      <c r="D60" s="81">
        <v>1049730239</v>
      </c>
      <c r="E60" s="80" t="s">
        <v>346</v>
      </c>
      <c r="F60" s="82">
        <v>1</v>
      </c>
      <c r="G60" s="82">
        <v>4</v>
      </c>
      <c r="H60" s="83">
        <v>1119902214093</v>
      </c>
      <c r="I60" s="82">
        <v>2</v>
      </c>
      <c r="J60" s="42">
        <v>99</v>
      </c>
      <c r="K60" s="31"/>
      <c r="L60" s="32">
        <v>0</v>
      </c>
      <c r="M60" s="32">
        <v>0</v>
      </c>
      <c r="N60" s="32">
        <v>0</v>
      </c>
      <c r="O60" s="32">
        <v>1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1</v>
      </c>
      <c r="X60" s="32">
        <v>0</v>
      </c>
      <c r="Y60" s="32">
        <v>0</v>
      </c>
      <c r="Z60" s="32">
        <v>0</v>
      </c>
      <c r="AA60" s="32">
        <v>1</v>
      </c>
      <c r="AB60" s="32">
        <v>0</v>
      </c>
      <c r="AC60" s="32">
        <v>1</v>
      </c>
      <c r="AD60" s="32">
        <v>0</v>
      </c>
      <c r="AE60" s="32">
        <v>0</v>
      </c>
      <c r="AF60" s="31">
        <v>1.5</v>
      </c>
      <c r="AG60" s="31">
        <v>0.5</v>
      </c>
      <c r="AH60" s="31">
        <v>2</v>
      </c>
      <c r="AI60" s="31">
        <v>2</v>
      </c>
      <c r="AJ60" s="31">
        <v>1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64">
        <f t="shared" si="3"/>
        <v>11</v>
      </c>
      <c r="AQ60" s="44">
        <f t="shared" si="1"/>
        <v>1.65</v>
      </c>
    </row>
    <row r="61" spans="1:43" ht="21">
      <c r="A61" s="189">
        <v>43</v>
      </c>
      <c r="B61" s="189">
        <v>5</v>
      </c>
      <c r="C61" s="80" t="s">
        <v>342</v>
      </c>
      <c r="D61" s="81">
        <v>1049730239</v>
      </c>
      <c r="E61" s="80" t="s">
        <v>347</v>
      </c>
      <c r="F61" s="82">
        <v>1</v>
      </c>
      <c r="G61" s="82">
        <v>5</v>
      </c>
      <c r="H61" s="83">
        <v>1499900453187</v>
      </c>
      <c r="I61" s="82">
        <v>2</v>
      </c>
      <c r="J61" s="42">
        <v>99</v>
      </c>
      <c r="K61" s="31"/>
      <c r="L61" s="32">
        <v>0</v>
      </c>
      <c r="M61" s="32">
        <v>1</v>
      </c>
      <c r="N61" s="32">
        <v>0</v>
      </c>
      <c r="O61" s="32">
        <v>1</v>
      </c>
      <c r="P61" s="32">
        <v>0</v>
      </c>
      <c r="Q61" s="32">
        <v>0</v>
      </c>
      <c r="R61" s="32">
        <v>0</v>
      </c>
      <c r="S61" s="32">
        <v>1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1">
        <v>0.5</v>
      </c>
      <c r="AG61" s="31">
        <v>1</v>
      </c>
      <c r="AH61" s="31">
        <v>1.5</v>
      </c>
      <c r="AI61" s="31">
        <v>0.5</v>
      </c>
      <c r="AJ61" s="31">
        <v>1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64">
        <f t="shared" si="3"/>
        <v>7.5</v>
      </c>
      <c r="AQ61" s="44">
        <f t="shared" si="1"/>
        <v>1.125</v>
      </c>
    </row>
    <row r="62" spans="1:43" ht="21">
      <c r="A62" s="189">
        <v>44</v>
      </c>
      <c r="B62" s="193">
        <v>6</v>
      </c>
      <c r="C62" s="80" t="s">
        <v>342</v>
      </c>
      <c r="D62" s="81">
        <v>1049730239</v>
      </c>
      <c r="E62" s="80" t="s">
        <v>348</v>
      </c>
      <c r="F62" s="82">
        <v>1</v>
      </c>
      <c r="G62" s="82">
        <v>6</v>
      </c>
      <c r="H62" s="83">
        <v>1119902265666</v>
      </c>
      <c r="I62" s="82">
        <v>2</v>
      </c>
      <c r="J62" s="42">
        <v>99</v>
      </c>
      <c r="K62" s="31"/>
      <c r="L62" s="32">
        <v>0</v>
      </c>
      <c r="M62" s="32">
        <v>0</v>
      </c>
      <c r="N62" s="32">
        <v>0</v>
      </c>
      <c r="O62" s="32">
        <v>1</v>
      </c>
      <c r="P62" s="32">
        <v>0</v>
      </c>
      <c r="Q62" s="32">
        <v>0</v>
      </c>
      <c r="R62" s="32">
        <v>0</v>
      </c>
      <c r="S62" s="32">
        <v>1</v>
      </c>
      <c r="T62" s="32">
        <v>1</v>
      </c>
      <c r="U62" s="32">
        <v>0</v>
      </c>
      <c r="V62" s="32">
        <v>0</v>
      </c>
      <c r="W62" s="32">
        <v>0</v>
      </c>
      <c r="X62" s="32">
        <v>1</v>
      </c>
      <c r="Y62" s="32">
        <v>0</v>
      </c>
      <c r="Z62" s="32">
        <v>0</v>
      </c>
      <c r="AA62" s="32">
        <v>0</v>
      </c>
      <c r="AB62" s="32">
        <v>0</v>
      </c>
      <c r="AC62" s="32">
        <v>1</v>
      </c>
      <c r="AD62" s="32">
        <v>0</v>
      </c>
      <c r="AE62" s="32">
        <v>1</v>
      </c>
      <c r="AF62" s="31">
        <v>0</v>
      </c>
      <c r="AG62" s="31">
        <v>0.5</v>
      </c>
      <c r="AH62" s="31">
        <v>1</v>
      </c>
      <c r="AI62" s="31">
        <v>2</v>
      </c>
      <c r="AJ62" s="31">
        <v>1.5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64">
        <f t="shared" si="3"/>
        <v>11</v>
      </c>
      <c r="AQ62" s="44">
        <f t="shared" si="1"/>
        <v>1.65</v>
      </c>
    </row>
    <row r="63" spans="1:43" ht="21">
      <c r="A63" s="189"/>
      <c r="B63" s="193"/>
      <c r="C63" s="80"/>
      <c r="D63" s="81"/>
      <c r="E63" s="80"/>
      <c r="F63" s="82"/>
      <c r="G63" s="82"/>
      <c r="H63" s="83"/>
      <c r="I63" s="82"/>
      <c r="J63" s="42"/>
      <c r="K63" s="236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57">
        <f>AVERAGE(AP57:AP62)</f>
        <v>10.666666666666666</v>
      </c>
      <c r="AQ63" s="266" t="s">
        <v>289</v>
      </c>
    </row>
    <row r="64" spans="1:43" ht="21">
      <c r="A64" s="189"/>
      <c r="B64" s="193"/>
      <c r="C64" s="80"/>
      <c r="D64" s="81"/>
      <c r="E64" s="80"/>
      <c r="F64" s="82"/>
      <c r="G64" s="82"/>
      <c r="H64" s="83"/>
      <c r="I64" s="82"/>
      <c r="J64" s="42"/>
      <c r="K64" s="236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57">
        <f>STDEV(AP57:AP62)</f>
        <v>2.0896570691543324</v>
      </c>
      <c r="AQ64" s="266" t="s">
        <v>398</v>
      </c>
    </row>
    <row r="65" spans="1:43" ht="21">
      <c r="A65" s="189">
        <v>45</v>
      </c>
      <c r="B65" s="193">
        <v>1</v>
      </c>
      <c r="C65" s="75" t="s">
        <v>253</v>
      </c>
      <c r="D65" s="76">
        <v>1049730240</v>
      </c>
      <c r="E65" s="75" t="s">
        <v>313</v>
      </c>
      <c r="F65" s="77">
        <v>1</v>
      </c>
      <c r="G65" s="77">
        <v>1</v>
      </c>
      <c r="H65" s="78">
        <v>1490700101165</v>
      </c>
      <c r="I65" s="77">
        <v>1</v>
      </c>
      <c r="J65" s="42">
        <v>99</v>
      </c>
      <c r="K65" s="47"/>
      <c r="L65" s="46">
        <v>0</v>
      </c>
      <c r="M65" s="46">
        <v>0</v>
      </c>
      <c r="N65" s="46">
        <v>1</v>
      </c>
      <c r="O65" s="46">
        <v>1</v>
      </c>
      <c r="P65" s="46">
        <v>0</v>
      </c>
      <c r="Q65" s="46">
        <v>0</v>
      </c>
      <c r="R65" s="46">
        <v>0</v>
      </c>
      <c r="S65" s="46">
        <v>0</v>
      </c>
      <c r="T65" s="46">
        <v>1</v>
      </c>
      <c r="U65" s="46">
        <v>0</v>
      </c>
      <c r="V65" s="46">
        <v>0</v>
      </c>
      <c r="W65" s="46">
        <v>1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1</v>
      </c>
      <c r="AD65" s="46">
        <v>0</v>
      </c>
      <c r="AE65" s="46">
        <v>0</v>
      </c>
      <c r="AF65" s="46">
        <v>1.5</v>
      </c>
      <c r="AG65" s="46">
        <v>2</v>
      </c>
      <c r="AH65" s="46">
        <v>1.5</v>
      </c>
      <c r="AI65" s="46">
        <v>1</v>
      </c>
      <c r="AJ65" s="46">
        <v>0.5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55">
        <f t="shared" si="2"/>
        <v>11.5</v>
      </c>
      <c r="AQ65" s="44">
        <f t="shared" si="1"/>
        <v>1.725</v>
      </c>
    </row>
    <row r="66" spans="1:43" ht="21">
      <c r="A66" s="189">
        <v>46</v>
      </c>
      <c r="B66" s="193">
        <v>2</v>
      </c>
      <c r="C66" s="85" t="s">
        <v>253</v>
      </c>
      <c r="D66" s="81">
        <v>1049730240</v>
      </c>
      <c r="E66" s="80" t="s">
        <v>314</v>
      </c>
      <c r="F66" s="82">
        <v>1</v>
      </c>
      <c r="G66" s="82">
        <v>2</v>
      </c>
      <c r="H66" s="83">
        <v>1499900447705</v>
      </c>
      <c r="I66" s="82">
        <v>1</v>
      </c>
      <c r="J66" s="42">
        <v>99</v>
      </c>
      <c r="K66" s="5"/>
      <c r="L66" s="7">
        <v>0</v>
      </c>
      <c r="M66" s="7">
        <v>0</v>
      </c>
      <c r="N66" s="7">
        <v>0</v>
      </c>
      <c r="O66" s="7">
        <v>1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1</v>
      </c>
      <c r="X66" s="7">
        <v>1</v>
      </c>
      <c r="Y66" s="7">
        <v>0</v>
      </c>
      <c r="Z66" s="7">
        <v>0</v>
      </c>
      <c r="AA66" s="7">
        <v>1</v>
      </c>
      <c r="AB66" s="7">
        <v>0</v>
      </c>
      <c r="AC66" s="7">
        <v>1</v>
      </c>
      <c r="AD66" s="7">
        <v>1</v>
      </c>
      <c r="AE66" s="7">
        <v>0</v>
      </c>
      <c r="AF66" s="7">
        <v>1</v>
      </c>
      <c r="AG66" s="7">
        <v>1</v>
      </c>
      <c r="AH66" s="7">
        <v>1.5</v>
      </c>
      <c r="AI66" s="7">
        <v>0.5</v>
      </c>
      <c r="AJ66" s="7">
        <v>1.5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6">
        <f t="shared" si="2"/>
        <v>11.5</v>
      </c>
      <c r="AQ66" s="44">
        <f t="shared" si="1"/>
        <v>1.725</v>
      </c>
    </row>
    <row r="67" spans="1:43" ht="21">
      <c r="A67" s="189">
        <v>47</v>
      </c>
      <c r="B67" s="193">
        <v>3</v>
      </c>
      <c r="C67" s="85" t="s">
        <v>253</v>
      </c>
      <c r="D67" s="81">
        <v>1049730240</v>
      </c>
      <c r="E67" s="80" t="s">
        <v>315</v>
      </c>
      <c r="F67" s="82">
        <v>1</v>
      </c>
      <c r="G67" s="82">
        <v>3</v>
      </c>
      <c r="H67" s="83">
        <v>1499900448531</v>
      </c>
      <c r="I67" s="82">
        <v>1</v>
      </c>
      <c r="J67" s="42">
        <v>99</v>
      </c>
      <c r="K67" s="5"/>
      <c r="L67" s="7">
        <v>0</v>
      </c>
      <c r="M67" s="7">
        <v>1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1</v>
      </c>
      <c r="AA67" s="7">
        <v>0</v>
      </c>
      <c r="AB67" s="7">
        <v>1</v>
      </c>
      <c r="AC67" s="7">
        <v>0</v>
      </c>
      <c r="AD67" s="7">
        <v>0</v>
      </c>
      <c r="AE67" s="7">
        <v>0</v>
      </c>
      <c r="AF67" s="7">
        <v>1</v>
      </c>
      <c r="AG67" s="7">
        <v>1</v>
      </c>
      <c r="AH67" s="7">
        <v>1.5</v>
      </c>
      <c r="AI67" s="7">
        <v>0.5</v>
      </c>
      <c r="AJ67" s="7">
        <v>1.5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6">
        <f t="shared" si="2"/>
        <v>8.5</v>
      </c>
      <c r="AQ67" s="44">
        <f t="shared" si="1"/>
        <v>1.275</v>
      </c>
    </row>
    <row r="68" spans="1:43" ht="21">
      <c r="A68" s="189">
        <v>48</v>
      </c>
      <c r="B68" s="193">
        <v>4</v>
      </c>
      <c r="C68" s="85" t="s">
        <v>253</v>
      </c>
      <c r="D68" s="81">
        <v>1049730240</v>
      </c>
      <c r="E68" s="80" t="s">
        <v>316</v>
      </c>
      <c r="F68" s="82">
        <v>1</v>
      </c>
      <c r="G68" s="82">
        <v>4</v>
      </c>
      <c r="H68" s="83">
        <v>1499900448540</v>
      </c>
      <c r="I68" s="82">
        <v>1</v>
      </c>
      <c r="J68" s="42">
        <v>99</v>
      </c>
      <c r="K68" s="5"/>
      <c r="L68" s="7">
        <v>0</v>
      </c>
      <c r="M68" s="7">
        <v>1</v>
      </c>
      <c r="N68" s="7">
        <v>1</v>
      </c>
      <c r="O68" s="7">
        <v>1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1</v>
      </c>
      <c r="AE68" s="7">
        <v>0</v>
      </c>
      <c r="AF68" s="7">
        <v>1.5</v>
      </c>
      <c r="AG68" s="7">
        <v>0.5</v>
      </c>
      <c r="AH68" s="7">
        <v>1</v>
      </c>
      <c r="AI68" s="7">
        <v>1.5</v>
      </c>
      <c r="AJ68" s="7">
        <v>0.5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6">
        <f t="shared" si="2"/>
        <v>10</v>
      </c>
      <c r="AQ68" s="44">
        <f t="shared" si="1"/>
        <v>1.5</v>
      </c>
    </row>
    <row r="69" spans="1:43" ht="21">
      <c r="A69" s="189">
        <v>49</v>
      </c>
      <c r="B69" s="193">
        <v>5</v>
      </c>
      <c r="C69" s="85" t="s">
        <v>253</v>
      </c>
      <c r="D69" s="81">
        <v>1049730240</v>
      </c>
      <c r="E69" s="80" t="s">
        <v>317</v>
      </c>
      <c r="F69" s="82">
        <v>1</v>
      </c>
      <c r="G69" s="82">
        <v>5</v>
      </c>
      <c r="H69" s="83">
        <v>1490700101882</v>
      </c>
      <c r="I69" s="82">
        <v>1</v>
      </c>
      <c r="J69" s="42">
        <v>99</v>
      </c>
      <c r="K69" s="5"/>
      <c r="L69" s="7">
        <v>0</v>
      </c>
      <c r="M69" s="7">
        <v>0</v>
      </c>
      <c r="N69" s="7">
        <v>1</v>
      </c>
      <c r="O69" s="7">
        <v>1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1</v>
      </c>
      <c r="AC69" s="7">
        <v>0</v>
      </c>
      <c r="AD69" s="7">
        <v>1</v>
      </c>
      <c r="AE69" s="7">
        <v>0</v>
      </c>
      <c r="AF69" s="7">
        <v>1.5</v>
      </c>
      <c r="AG69" s="7">
        <v>1</v>
      </c>
      <c r="AH69" s="7">
        <v>1.5</v>
      </c>
      <c r="AI69" s="7">
        <v>1.5</v>
      </c>
      <c r="AJ69" s="7">
        <v>1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6">
        <f t="shared" si="2"/>
        <v>12.5</v>
      </c>
      <c r="AQ69" s="44">
        <f t="shared" si="1"/>
        <v>1.875</v>
      </c>
    </row>
    <row r="70" spans="1:43" ht="21">
      <c r="A70" s="189">
        <v>50</v>
      </c>
      <c r="B70" s="193">
        <v>6</v>
      </c>
      <c r="C70" s="85" t="s">
        <v>253</v>
      </c>
      <c r="D70" s="81">
        <v>1049730240</v>
      </c>
      <c r="E70" s="80" t="s">
        <v>318</v>
      </c>
      <c r="F70" s="82">
        <v>1</v>
      </c>
      <c r="G70" s="82">
        <v>6</v>
      </c>
      <c r="H70" s="83">
        <v>1490700102129</v>
      </c>
      <c r="I70" s="82">
        <v>1</v>
      </c>
      <c r="J70" s="42">
        <v>99</v>
      </c>
      <c r="K70" s="5"/>
      <c r="L70" s="7">
        <v>0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1</v>
      </c>
      <c r="X70" s="7">
        <v>0</v>
      </c>
      <c r="Y70" s="7">
        <v>1</v>
      </c>
      <c r="Z70" s="7">
        <v>0</v>
      </c>
      <c r="AA70" s="7">
        <v>0</v>
      </c>
      <c r="AB70" s="7">
        <v>0</v>
      </c>
      <c r="AC70" s="7">
        <v>1</v>
      </c>
      <c r="AD70" s="7">
        <v>1</v>
      </c>
      <c r="AE70" s="7">
        <v>0</v>
      </c>
      <c r="AF70" s="7">
        <v>2</v>
      </c>
      <c r="AG70" s="7">
        <v>0</v>
      </c>
      <c r="AH70" s="7">
        <v>1.5</v>
      </c>
      <c r="AI70" s="7">
        <v>0.5</v>
      </c>
      <c r="AJ70" s="7">
        <v>0.5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6">
        <f t="shared" si="2"/>
        <v>9.5</v>
      </c>
      <c r="AQ70" s="44">
        <f t="shared" si="1"/>
        <v>1.425</v>
      </c>
    </row>
    <row r="71" spans="1:43" ht="21">
      <c r="A71" s="189">
        <v>51</v>
      </c>
      <c r="B71" s="193">
        <v>7</v>
      </c>
      <c r="C71" s="85" t="s">
        <v>253</v>
      </c>
      <c r="D71" s="81">
        <v>1049730240</v>
      </c>
      <c r="E71" s="80" t="s">
        <v>319</v>
      </c>
      <c r="F71" s="82">
        <v>1</v>
      </c>
      <c r="G71" s="82">
        <v>7</v>
      </c>
      <c r="H71" s="83">
        <v>1499900441529</v>
      </c>
      <c r="I71" s="82">
        <v>2</v>
      </c>
      <c r="J71" s="42">
        <v>99</v>
      </c>
      <c r="K71" s="5"/>
      <c r="L71" s="7">
        <v>0</v>
      </c>
      <c r="M71" s="7">
        <v>0</v>
      </c>
      <c r="N71" s="7">
        <v>0</v>
      </c>
      <c r="O71" s="7">
        <v>1</v>
      </c>
      <c r="P71" s="7">
        <v>0</v>
      </c>
      <c r="Q71" s="7">
        <v>1</v>
      </c>
      <c r="R71" s="7">
        <v>0</v>
      </c>
      <c r="S71" s="7">
        <v>0</v>
      </c>
      <c r="T71" s="7">
        <v>1</v>
      </c>
      <c r="U71" s="7">
        <v>0</v>
      </c>
      <c r="V71" s="7">
        <v>1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</v>
      </c>
      <c r="AC71" s="7">
        <v>0</v>
      </c>
      <c r="AD71" s="7">
        <v>0</v>
      </c>
      <c r="AE71" s="7">
        <v>0</v>
      </c>
      <c r="AF71" s="7">
        <v>1.5</v>
      </c>
      <c r="AG71" s="7">
        <v>2</v>
      </c>
      <c r="AH71" s="7">
        <v>1.5</v>
      </c>
      <c r="AI71" s="7">
        <v>1</v>
      </c>
      <c r="AJ71" s="7">
        <v>1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6">
        <f t="shared" si="2"/>
        <v>12</v>
      </c>
      <c r="AQ71" s="44">
        <f t="shared" si="1"/>
        <v>1.8</v>
      </c>
    </row>
    <row r="72" spans="1:43" ht="21">
      <c r="A72" s="189">
        <v>52</v>
      </c>
      <c r="B72" s="193">
        <v>8</v>
      </c>
      <c r="C72" s="85" t="s">
        <v>253</v>
      </c>
      <c r="D72" s="81">
        <v>1049730240</v>
      </c>
      <c r="E72" s="80" t="s">
        <v>320</v>
      </c>
      <c r="F72" s="82">
        <v>1</v>
      </c>
      <c r="G72" s="82">
        <v>8</v>
      </c>
      <c r="H72" s="83">
        <v>1104700079336</v>
      </c>
      <c r="I72" s="82">
        <v>2</v>
      </c>
      <c r="J72" s="42">
        <v>99</v>
      </c>
      <c r="K72" s="5"/>
      <c r="L72" s="7">
        <v>0</v>
      </c>
      <c r="M72" s="7">
        <v>0</v>
      </c>
      <c r="N72" s="7">
        <v>0</v>
      </c>
      <c r="O72" s="7">
        <v>1</v>
      </c>
      <c r="P72" s="7">
        <v>0</v>
      </c>
      <c r="Q72" s="7">
        <v>0</v>
      </c>
      <c r="R72" s="7">
        <v>0</v>
      </c>
      <c r="S72" s="7">
        <v>0</v>
      </c>
      <c r="T72" s="7">
        <v>1</v>
      </c>
      <c r="U72" s="7">
        <v>1</v>
      </c>
      <c r="V72" s="7">
        <v>1</v>
      </c>
      <c r="W72" s="7">
        <v>1</v>
      </c>
      <c r="X72" s="7">
        <v>1</v>
      </c>
      <c r="Y72" s="7">
        <v>0</v>
      </c>
      <c r="Z72" s="7">
        <v>0</v>
      </c>
      <c r="AA72" s="7">
        <v>1</v>
      </c>
      <c r="AB72" s="7">
        <v>0</v>
      </c>
      <c r="AC72" s="7">
        <v>1</v>
      </c>
      <c r="AD72" s="7">
        <v>1</v>
      </c>
      <c r="AE72" s="7">
        <v>0</v>
      </c>
      <c r="AF72" s="7">
        <v>1.5</v>
      </c>
      <c r="AG72" s="7">
        <v>2</v>
      </c>
      <c r="AH72" s="7">
        <v>1.5</v>
      </c>
      <c r="AI72" s="7">
        <v>0.5</v>
      </c>
      <c r="AJ72" s="7">
        <v>1.5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6">
        <f t="shared" si="2"/>
        <v>16</v>
      </c>
      <c r="AQ72" s="44">
        <f t="shared" si="1"/>
        <v>2.4</v>
      </c>
    </row>
    <row r="73" spans="1:43" ht="21">
      <c r="A73" s="189">
        <v>53</v>
      </c>
      <c r="B73" s="193">
        <v>9</v>
      </c>
      <c r="C73" s="85" t="s">
        <v>253</v>
      </c>
      <c r="D73" s="81">
        <v>1049730240</v>
      </c>
      <c r="E73" s="80" t="s">
        <v>321</v>
      </c>
      <c r="F73" s="82">
        <v>1</v>
      </c>
      <c r="G73" s="82">
        <v>9</v>
      </c>
      <c r="H73" s="83">
        <v>1490700101246</v>
      </c>
      <c r="I73" s="82">
        <v>1</v>
      </c>
      <c r="J73" s="42">
        <v>99</v>
      </c>
      <c r="K73" s="5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1</v>
      </c>
      <c r="R73" s="7">
        <v>0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1</v>
      </c>
      <c r="Y73" s="7">
        <v>1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1</v>
      </c>
      <c r="AG73" s="7">
        <v>2</v>
      </c>
      <c r="AH73" s="7">
        <v>1.5</v>
      </c>
      <c r="AI73" s="7">
        <v>1</v>
      </c>
      <c r="AJ73" s="7">
        <v>1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6">
        <f t="shared" si="2"/>
        <v>10.5</v>
      </c>
      <c r="AQ73" s="44">
        <f t="shared" si="1"/>
        <v>1.575</v>
      </c>
    </row>
    <row r="74" spans="1:43" ht="21">
      <c r="A74" s="189"/>
      <c r="B74" s="193"/>
      <c r="C74" s="85"/>
      <c r="D74" s="81"/>
      <c r="E74" s="80"/>
      <c r="F74" s="82"/>
      <c r="G74" s="82"/>
      <c r="H74" s="83"/>
      <c r="I74" s="82"/>
      <c r="J74" s="42"/>
      <c r="K74" s="258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70">
        <f>AVERAGE(AP65:AP73)</f>
        <v>11.333333333333334</v>
      </c>
      <c r="AQ74" s="266" t="s">
        <v>289</v>
      </c>
    </row>
    <row r="75" spans="1:43" ht="21">
      <c r="A75" s="189"/>
      <c r="B75" s="193"/>
      <c r="C75" s="85"/>
      <c r="D75" s="81"/>
      <c r="E75" s="80"/>
      <c r="F75" s="82"/>
      <c r="G75" s="82"/>
      <c r="H75" s="83"/>
      <c r="I75" s="82"/>
      <c r="J75" s="42"/>
      <c r="K75" s="258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70">
        <f>STDEV(AP65:AP73)</f>
        <v>2.165063509461097</v>
      </c>
      <c r="AQ75" s="266" t="s">
        <v>398</v>
      </c>
    </row>
    <row r="76" spans="1:43" ht="21">
      <c r="A76" s="189">
        <v>54</v>
      </c>
      <c r="B76" s="193">
        <v>1</v>
      </c>
      <c r="C76" s="75" t="s">
        <v>259</v>
      </c>
      <c r="D76" s="86">
        <v>1049730241</v>
      </c>
      <c r="E76" s="75" t="s">
        <v>349</v>
      </c>
      <c r="F76" s="77">
        <v>1</v>
      </c>
      <c r="G76" s="87">
        <v>1</v>
      </c>
      <c r="H76" s="78">
        <v>1490700102714</v>
      </c>
      <c r="I76" s="77">
        <v>1</v>
      </c>
      <c r="J76" s="42">
        <v>99</v>
      </c>
      <c r="K76" s="42"/>
      <c r="L76" s="42">
        <v>0</v>
      </c>
      <c r="M76" s="43">
        <v>0</v>
      </c>
      <c r="N76" s="43">
        <v>1</v>
      </c>
      <c r="O76" s="43">
        <v>0</v>
      </c>
      <c r="P76" s="43">
        <v>0</v>
      </c>
      <c r="Q76" s="43">
        <v>0</v>
      </c>
      <c r="R76" s="43">
        <v>1</v>
      </c>
      <c r="S76" s="43">
        <v>1</v>
      </c>
      <c r="T76" s="43">
        <v>0</v>
      </c>
      <c r="U76" s="43">
        <v>0</v>
      </c>
      <c r="V76" s="43">
        <v>0</v>
      </c>
      <c r="W76" s="43">
        <v>0</v>
      </c>
      <c r="X76" s="43">
        <v>1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1</v>
      </c>
      <c r="AE76" s="43">
        <v>0</v>
      </c>
      <c r="AF76" s="42">
        <v>1.5</v>
      </c>
      <c r="AG76" s="42">
        <v>1</v>
      </c>
      <c r="AH76" s="42">
        <v>1</v>
      </c>
      <c r="AI76" s="42">
        <v>2</v>
      </c>
      <c r="AJ76" s="42">
        <v>0.5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f>SUM(L76:AO76)</f>
        <v>11</v>
      </c>
      <c r="AQ76" s="44">
        <f t="shared" si="1"/>
        <v>1.65</v>
      </c>
    </row>
    <row r="77" spans="1:43" ht="21">
      <c r="A77" s="189">
        <v>55</v>
      </c>
      <c r="B77" s="193">
        <v>2</v>
      </c>
      <c r="C77" s="80" t="s">
        <v>259</v>
      </c>
      <c r="D77" s="88">
        <v>1049730241</v>
      </c>
      <c r="E77" s="80" t="s">
        <v>350</v>
      </c>
      <c r="F77" s="82">
        <v>1</v>
      </c>
      <c r="G77" s="89">
        <v>2</v>
      </c>
      <c r="H77" s="83">
        <v>1490700102625</v>
      </c>
      <c r="I77" s="82">
        <v>1</v>
      </c>
      <c r="J77" s="42">
        <v>99</v>
      </c>
      <c r="K77" s="5"/>
      <c r="L77" s="5">
        <v>0</v>
      </c>
      <c r="M77" s="7">
        <v>0</v>
      </c>
      <c r="N77" s="7">
        <v>1</v>
      </c>
      <c r="O77" s="7">
        <v>1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1</v>
      </c>
      <c r="X77" s="7">
        <v>0</v>
      </c>
      <c r="Y77" s="7">
        <v>0</v>
      </c>
      <c r="Z77" s="7">
        <v>1</v>
      </c>
      <c r="AA77" s="7">
        <v>1</v>
      </c>
      <c r="AB77" s="7">
        <v>0</v>
      </c>
      <c r="AC77" s="7">
        <v>0</v>
      </c>
      <c r="AD77" s="7">
        <v>0</v>
      </c>
      <c r="AE77" s="7">
        <v>1.5</v>
      </c>
      <c r="AF77" s="5">
        <v>1</v>
      </c>
      <c r="AG77" s="5">
        <v>2</v>
      </c>
      <c r="AH77" s="5">
        <v>1.5</v>
      </c>
      <c r="AI77" s="5">
        <v>1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64">
        <f aca="true" t="shared" si="4" ref="AP77:AP98">SUM(L77:AO77)</f>
        <v>13</v>
      </c>
      <c r="AQ77" s="44">
        <f t="shared" si="1"/>
        <v>1.95</v>
      </c>
    </row>
    <row r="78" spans="1:43" ht="21">
      <c r="A78" s="189">
        <v>56</v>
      </c>
      <c r="B78" s="193">
        <v>3</v>
      </c>
      <c r="C78" s="80" t="s">
        <v>259</v>
      </c>
      <c r="D78" s="88">
        <v>1049730241</v>
      </c>
      <c r="E78" s="80" t="s">
        <v>351</v>
      </c>
      <c r="F78" s="82">
        <v>1</v>
      </c>
      <c r="G78" s="89">
        <v>3</v>
      </c>
      <c r="H78" s="83">
        <v>1490700102048</v>
      </c>
      <c r="I78" s="82">
        <v>1</v>
      </c>
      <c r="J78" s="42">
        <v>99</v>
      </c>
      <c r="K78" s="5"/>
      <c r="L78" s="5">
        <v>0</v>
      </c>
      <c r="M78" s="7">
        <v>1</v>
      </c>
      <c r="N78" s="7">
        <v>0</v>
      </c>
      <c r="O78" s="7">
        <v>0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0</v>
      </c>
      <c r="V78" s="7">
        <v>0</v>
      </c>
      <c r="W78" s="7">
        <v>0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1</v>
      </c>
      <c r="AF78" s="5">
        <v>1</v>
      </c>
      <c r="AG78" s="5">
        <v>1</v>
      </c>
      <c r="AH78" s="5">
        <v>1.5</v>
      </c>
      <c r="AI78" s="5">
        <v>0.5</v>
      </c>
      <c r="AJ78" s="5">
        <v>1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64">
        <f t="shared" si="4"/>
        <v>13</v>
      </c>
      <c r="AQ78" s="44">
        <f t="shared" si="1"/>
        <v>1.95</v>
      </c>
    </row>
    <row r="79" spans="1:43" ht="21">
      <c r="A79" s="189">
        <v>57</v>
      </c>
      <c r="B79" s="193">
        <v>4</v>
      </c>
      <c r="C79" s="80" t="s">
        <v>259</v>
      </c>
      <c r="D79" s="88">
        <v>1049730241</v>
      </c>
      <c r="E79" s="80" t="s">
        <v>352</v>
      </c>
      <c r="F79" s="82">
        <v>1</v>
      </c>
      <c r="G79" s="89">
        <v>4</v>
      </c>
      <c r="H79" s="83">
        <v>1490700102731</v>
      </c>
      <c r="I79" s="82">
        <v>1</v>
      </c>
      <c r="J79" s="42">
        <v>99</v>
      </c>
      <c r="K79" s="5"/>
      <c r="L79" s="5">
        <v>0</v>
      </c>
      <c r="M79" s="7">
        <v>0</v>
      </c>
      <c r="N79" s="7">
        <v>0</v>
      </c>
      <c r="O79" s="7">
        <v>1</v>
      </c>
      <c r="P79" s="7">
        <v>0</v>
      </c>
      <c r="Q79" s="7">
        <v>0</v>
      </c>
      <c r="R79" s="7">
        <v>0</v>
      </c>
      <c r="S79" s="7">
        <v>1</v>
      </c>
      <c r="T79" s="7">
        <v>1</v>
      </c>
      <c r="U79" s="7">
        <v>0</v>
      </c>
      <c r="V79" s="7">
        <v>1</v>
      </c>
      <c r="W79" s="7">
        <v>0</v>
      </c>
      <c r="X79" s="7">
        <v>1</v>
      </c>
      <c r="Y79" s="7">
        <v>1</v>
      </c>
      <c r="Z79" s="7">
        <v>0</v>
      </c>
      <c r="AA79" s="7">
        <v>0</v>
      </c>
      <c r="AB79" s="7">
        <v>0</v>
      </c>
      <c r="AC79" s="7">
        <v>1</v>
      </c>
      <c r="AD79" s="7">
        <v>1</v>
      </c>
      <c r="AE79" s="7">
        <v>0</v>
      </c>
      <c r="AF79" s="5">
        <v>0.5</v>
      </c>
      <c r="AG79" s="5">
        <v>1.5</v>
      </c>
      <c r="AH79" s="5">
        <v>1.5</v>
      </c>
      <c r="AI79" s="5">
        <v>1.5</v>
      </c>
      <c r="AJ79" s="5">
        <v>1.5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64">
        <f t="shared" si="4"/>
        <v>14.5</v>
      </c>
      <c r="AQ79" s="44">
        <f t="shared" si="1"/>
        <v>2.175</v>
      </c>
    </row>
    <row r="80" spans="1:43" ht="21">
      <c r="A80" s="189">
        <v>58</v>
      </c>
      <c r="B80" s="193">
        <v>5</v>
      </c>
      <c r="C80" s="80" t="s">
        <v>259</v>
      </c>
      <c r="D80" s="88">
        <v>1049730241</v>
      </c>
      <c r="E80" s="80" t="s">
        <v>353</v>
      </c>
      <c r="F80" s="82">
        <v>1</v>
      </c>
      <c r="G80" s="89">
        <v>5</v>
      </c>
      <c r="H80" s="83">
        <v>1490700102391</v>
      </c>
      <c r="I80" s="82">
        <v>1</v>
      </c>
      <c r="J80" s="42">
        <v>99</v>
      </c>
      <c r="K80" s="5"/>
      <c r="L80" s="5">
        <v>0</v>
      </c>
      <c r="M80" s="7">
        <v>1</v>
      </c>
      <c r="N80" s="7">
        <v>1</v>
      </c>
      <c r="O80" s="7">
        <v>0</v>
      </c>
      <c r="P80" s="7">
        <v>0</v>
      </c>
      <c r="Q80" s="7">
        <v>0</v>
      </c>
      <c r="R80" s="7">
        <v>1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1</v>
      </c>
      <c r="AF80" s="5">
        <v>1</v>
      </c>
      <c r="AG80" s="5">
        <v>1.5</v>
      </c>
      <c r="AH80" s="5">
        <v>0.5</v>
      </c>
      <c r="AI80" s="5">
        <v>1.5</v>
      </c>
      <c r="AJ80" s="5">
        <v>1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64">
        <f t="shared" si="4"/>
        <v>9.5</v>
      </c>
      <c r="AQ80" s="44">
        <f t="shared" si="1"/>
        <v>1.425</v>
      </c>
    </row>
    <row r="81" spans="1:43" ht="21">
      <c r="A81" s="189">
        <v>59</v>
      </c>
      <c r="B81" s="193">
        <v>6</v>
      </c>
      <c r="C81" s="80" t="s">
        <v>259</v>
      </c>
      <c r="D81" s="88">
        <v>1049730241</v>
      </c>
      <c r="E81" s="80" t="s">
        <v>354</v>
      </c>
      <c r="F81" s="82">
        <v>1</v>
      </c>
      <c r="G81" s="89">
        <v>6</v>
      </c>
      <c r="H81" s="83">
        <v>1490700102340</v>
      </c>
      <c r="I81" s="82">
        <v>1</v>
      </c>
      <c r="J81" s="42">
        <v>99</v>
      </c>
      <c r="K81" s="5"/>
      <c r="L81" s="5">
        <v>0</v>
      </c>
      <c r="M81" s="7">
        <v>1</v>
      </c>
      <c r="N81" s="7">
        <v>0</v>
      </c>
      <c r="O81" s="7">
        <v>1</v>
      </c>
      <c r="P81" s="7">
        <v>0</v>
      </c>
      <c r="Q81" s="7">
        <v>0</v>
      </c>
      <c r="R81" s="7">
        <v>1</v>
      </c>
      <c r="S81" s="7">
        <v>0</v>
      </c>
      <c r="T81" s="7">
        <v>0</v>
      </c>
      <c r="U81" s="7">
        <v>1</v>
      </c>
      <c r="V81" s="7">
        <v>1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</v>
      </c>
      <c r="AC81" s="7">
        <v>1</v>
      </c>
      <c r="AD81" s="7">
        <v>0</v>
      </c>
      <c r="AE81" s="7">
        <v>1</v>
      </c>
      <c r="AF81" s="5">
        <v>2</v>
      </c>
      <c r="AG81" s="5">
        <v>1.5</v>
      </c>
      <c r="AH81" s="5">
        <v>2</v>
      </c>
      <c r="AI81" s="5">
        <v>1.5</v>
      </c>
      <c r="AJ81" s="5">
        <v>1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64">
        <f t="shared" si="4"/>
        <v>16</v>
      </c>
      <c r="AQ81" s="44">
        <f t="shared" si="1"/>
        <v>2.4</v>
      </c>
    </row>
    <row r="82" spans="1:43" ht="21">
      <c r="A82" s="189">
        <v>60</v>
      </c>
      <c r="B82" s="193">
        <v>7</v>
      </c>
      <c r="C82" s="80" t="s">
        <v>259</v>
      </c>
      <c r="D82" s="88">
        <v>1049730241</v>
      </c>
      <c r="E82" s="80" t="s">
        <v>355</v>
      </c>
      <c r="F82" s="82">
        <v>1</v>
      </c>
      <c r="G82" s="89">
        <v>7</v>
      </c>
      <c r="H82" s="83">
        <v>1490700101661</v>
      </c>
      <c r="I82" s="82">
        <v>1</v>
      </c>
      <c r="J82" s="42">
        <v>99</v>
      </c>
      <c r="K82" s="5"/>
      <c r="L82" s="5">
        <v>0</v>
      </c>
      <c r="M82" s="7">
        <v>0</v>
      </c>
      <c r="N82" s="7">
        <v>0</v>
      </c>
      <c r="O82" s="7">
        <v>0</v>
      </c>
      <c r="P82" s="7">
        <v>1</v>
      </c>
      <c r="Q82" s="7">
        <v>1</v>
      </c>
      <c r="R82" s="7">
        <v>0</v>
      </c>
      <c r="S82" s="7">
        <v>1</v>
      </c>
      <c r="T82" s="7">
        <v>1</v>
      </c>
      <c r="U82" s="7">
        <v>0</v>
      </c>
      <c r="V82" s="7">
        <v>1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1</v>
      </c>
      <c r="AF82" s="5">
        <v>0</v>
      </c>
      <c r="AG82" s="5">
        <v>1</v>
      </c>
      <c r="AH82" s="5">
        <v>0.5</v>
      </c>
      <c r="AI82" s="5">
        <v>1.5</v>
      </c>
      <c r="AJ82" s="5">
        <v>1.5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64">
        <f t="shared" si="4"/>
        <v>10.5</v>
      </c>
      <c r="AQ82" s="44">
        <f t="shared" si="1"/>
        <v>1.575</v>
      </c>
    </row>
    <row r="83" spans="1:43" ht="21">
      <c r="A83" s="189">
        <v>61</v>
      </c>
      <c r="B83" s="193">
        <v>8</v>
      </c>
      <c r="C83" s="80" t="s">
        <v>259</v>
      </c>
      <c r="D83" s="88">
        <v>1049730241</v>
      </c>
      <c r="E83" s="80" t="s">
        <v>356</v>
      </c>
      <c r="F83" s="82">
        <v>1</v>
      </c>
      <c r="G83" s="89">
        <v>8</v>
      </c>
      <c r="H83" s="83">
        <v>1490700102650</v>
      </c>
      <c r="I83" s="82">
        <v>2</v>
      </c>
      <c r="J83" s="42">
        <v>99</v>
      </c>
      <c r="K83" s="5"/>
      <c r="L83" s="7">
        <v>0</v>
      </c>
      <c r="M83" s="7">
        <v>0</v>
      </c>
      <c r="N83" s="7">
        <v>0</v>
      </c>
      <c r="O83" s="7">
        <v>1</v>
      </c>
      <c r="P83" s="7">
        <v>0</v>
      </c>
      <c r="Q83" s="7">
        <v>0</v>
      </c>
      <c r="R83" s="7">
        <v>0</v>
      </c>
      <c r="S83" s="7">
        <v>1</v>
      </c>
      <c r="T83" s="7">
        <v>0</v>
      </c>
      <c r="U83" s="7">
        <v>1</v>
      </c>
      <c r="V83" s="7">
        <v>0</v>
      </c>
      <c r="W83" s="7">
        <v>0</v>
      </c>
      <c r="X83" s="7">
        <v>1</v>
      </c>
      <c r="Y83" s="7">
        <v>1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1</v>
      </c>
      <c r="AF83" s="5">
        <v>1</v>
      </c>
      <c r="AG83" s="5">
        <v>0</v>
      </c>
      <c r="AH83" s="5">
        <v>1.5</v>
      </c>
      <c r="AI83" s="5">
        <v>1</v>
      </c>
      <c r="AJ83" s="5">
        <v>1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64">
        <f t="shared" si="4"/>
        <v>10.5</v>
      </c>
      <c r="AQ83" s="44">
        <f t="shared" si="1"/>
        <v>1.575</v>
      </c>
    </row>
    <row r="84" spans="1:43" ht="21">
      <c r="A84" s="189">
        <v>62</v>
      </c>
      <c r="B84" s="193">
        <v>9</v>
      </c>
      <c r="C84" s="80" t="s">
        <v>259</v>
      </c>
      <c r="D84" s="88">
        <v>1049730241</v>
      </c>
      <c r="E84" s="80" t="s">
        <v>357</v>
      </c>
      <c r="F84" s="82">
        <v>1</v>
      </c>
      <c r="G84" s="89">
        <v>9</v>
      </c>
      <c r="H84" s="83">
        <v>1499900444013</v>
      </c>
      <c r="I84" s="82">
        <v>2</v>
      </c>
      <c r="J84" s="42">
        <v>99</v>
      </c>
      <c r="K84" s="5"/>
      <c r="L84" s="7">
        <v>0</v>
      </c>
      <c r="M84" s="7">
        <v>0</v>
      </c>
      <c r="N84" s="7">
        <v>0</v>
      </c>
      <c r="O84" s="7">
        <v>1</v>
      </c>
      <c r="P84" s="7">
        <v>1</v>
      </c>
      <c r="Q84" s="7">
        <v>0</v>
      </c>
      <c r="R84" s="7">
        <v>0</v>
      </c>
      <c r="S84" s="7">
        <v>0</v>
      </c>
      <c r="T84" s="7">
        <v>1</v>
      </c>
      <c r="U84" s="7">
        <v>0</v>
      </c>
      <c r="V84" s="7">
        <v>0</v>
      </c>
      <c r="W84" s="7">
        <v>0</v>
      </c>
      <c r="X84" s="7">
        <v>1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5">
        <v>2</v>
      </c>
      <c r="AG84" s="5">
        <v>1.5</v>
      </c>
      <c r="AH84" s="5">
        <v>1</v>
      </c>
      <c r="AI84" s="5">
        <v>1.5</v>
      </c>
      <c r="AJ84" s="5">
        <v>1.5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64">
        <f t="shared" si="4"/>
        <v>11.5</v>
      </c>
      <c r="AQ84" s="44">
        <f t="shared" si="1"/>
        <v>1.725</v>
      </c>
    </row>
    <row r="85" spans="1:43" ht="21">
      <c r="A85" s="189">
        <v>63</v>
      </c>
      <c r="B85" s="193">
        <v>10</v>
      </c>
      <c r="C85" s="80" t="s">
        <v>259</v>
      </c>
      <c r="D85" s="88">
        <v>1049730241</v>
      </c>
      <c r="E85" s="80" t="s">
        <v>358</v>
      </c>
      <c r="F85" s="82">
        <v>1</v>
      </c>
      <c r="G85" s="89">
        <v>10</v>
      </c>
      <c r="H85" s="83">
        <v>1490700102471</v>
      </c>
      <c r="I85" s="82">
        <v>2</v>
      </c>
      <c r="J85" s="42">
        <v>99</v>
      </c>
      <c r="K85" s="5"/>
      <c r="L85" s="7">
        <v>1</v>
      </c>
      <c r="M85" s="7">
        <v>1</v>
      </c>
      <c r="N85" s="7">
        <v>1</v>
      </c>
      <c r="O85" s="7">
        <v>1</v>
      </c>
      <c r="P85" s="7">
        <v>0</v>
      </c>
      <c r="Q85" s="7">
        <v>0</v>
      </c>
      <c r="R85" s="7">
        <v>1</v>
      </c>
      <c r="S85" s="7">
        <v>0</v>
      </c>
      <c r="T85" s="7">
        <v>1</v>
      </c>
      <c r="U85" s="7">
        <v>1</v>
      </c>
      <c r="V85" s="7">
        <v>1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1</v>
      </c>
      <c r="AF85" s="5">
        <v>0.5</v>
      </c>
      <c r="AG85" s="5">
        <v>0</v>
      </c>
      <c r="AH85" s="5">
        <v>1.5</v>
      </c>
      <c r="AI85" s="5">
        <v>1</v>
      </c>
      <c r="AJ85" s="5">
        <v>1.5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64">
        <f t="shared" si="4"/>
        <v>13.5</v>
      </c>
      <c r="AQ85" s="44">
        <f t="shared" si="1"/>
        <v>2.025</v>
      </c>
    </row>
    <row r="86" spans="1:43" ht="21">
      <c r="A86" s="189">
        <v>64</v>
      </c>
      <c r="B86" s="193">
        <v>11</v>
      </c>
      <c r="C86" s="80" t="s">
        <v>259</v>
      </c>
      <c r="D86" s="88">
        <v>1049730241</v>
      </c>
      <c r="E86" s="80" t="s">
        <v>359</v>
      </c>
      <c r="F86" s="82">
        <v>1</v>
      </c>
      <c r="G86" s="89">
        <v>11</v>
      </c>
      <c r="H86" s="83">
        <v>1490700101891</v>
      </c>
      <c r="I86" s="82">
        <v>2</v>
      </c>
      <c r="J86" s="42">
        <v>99</v>
      </c>
      <c r="K86" s="5"/>
      <c r="L86" s="7">
        <v>1</v>
      </c>
      <c r="M86" s="7">
        <v>1</v>
      </c>
      <c r="N86" s="7">
        <v>1</v>
      </c>
      <c r="O86" s="7">
        <v>1</v>
      </c>
      <c r="P86" s="7">
        <v>0</v>
      </c>
      <c r="Q86" s="7">
        <v>0</v>
      </c>
      <c r="R86" s="7">
        <v>1</v>
      </c>
      <c r="S86" s="7">
        <v>0</v>
      </c>
      <c r="T86" s="7">
        <v>0</v>
      </c>
      <c r="U86" s="7">
        <v>0</v>
      </c>
      <c r="V86" s="7">
        <v>0</v>
      </c>
      <c r="W86" s="7">
        <v>1</v>
      </c>
      <c r="X86" s="7">
        <v>0</v>
      </c>
      <c r="Y86" s="7">
        <v>0</v>
      </c>
      <c r="Z86" s="7">
        <v>0</v>
      </c>
      <c r="AA86" s="7">
        <v>0</v>
      </c>
      <c r="AB86" s="7">
        <v>1</v>
      </c>
      <c r="AC86" s="7">
        <v>1</v>
      </c>
      <c r="AD86" s="7">
        <v>0</v>
      </c>
      <c r="AE86" s="7">
        <v>0</v>
      </c>
      <c r="AF86" s="5">
        <v>1.5</v>
      </c>
      <c r="AG86" s="5">
        <v>2</v>
      </c>
      <c r="AH86" s="5">
        <v>1</v>
      </c>
      <c r="AI86" s="5">
        <v>1.5</v>
      </c>
      <c r="AJ86" s="5">
        <v>1.5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64">
        <f t="shared" si="4"/>
        <v>15.5</v>
      </c>
      <c r="AQ86" s="44">
        <f t="shared" si="1"/>
        <v>2.325</v>
      </c>
    </row>
    <row r="87" spans="1:43" ht="21">
      <c r="A87" s="189">
        <v>65</v>
      </c>
      <c r="B87" s="193">
        <v>12</v>
      </c>
      <c r="C87" s="80" t="s">
        <v>259</v>
      </c>
      <c r="D87" s="88">
        <v>1049730241</v>
      </c>
      <c r="E87" s="80" t="s">
        <v>360</v>
      </c>
      <c r="F87" s="82">
        <v>1</v>
      </c>
      <c r="G87" s="89">
        <v>12</v>
      </c>
      <c r="H87" s="83">
        <v>1499900455091</v>
      </c>
      <c r="I87" s="82">
        <v>2</v>
      </c>
      <c r="J87" s="42">
        <v>99</v>
      </c>
      <c r="K87" s="5"/>
      <c r="L87" s="7">
        <v>0</v>
      </c>
      <c r="M87" s="7">
        <v>1</v>
      </c>
      <c r="N87" s="7">
        <v>0</v>
      </c>
      <c r="O87" s="7">
        <v>0</v>
      </c>
      <c r="P87" s="7">
        <v>1</v>
      </c>
      <c r="Q87" s="7">
        <v>0</v>
      </c>
      <c r="R87" s="7">
        <v>0</v>
      </c>
      <c r="S87" s="7">
        <v>0</v>
      </c>
      <c r="T87" s="7">
        <v>0</v>
      </c>
      <c r="U87" s="7">
        <v>1</v>
      </c>
      <c r="V87" s="7">
        <v>0</v>
      </c>
      <c r="W87" s="7">
        <v>0</v>
      </c>
      <c r="X87" s="7">
        <v>1</v>
      </c>
      <c r="Y87" s="7">
        <v>1</v>
      </c>
      <c r="Z87" s="7">
        <v>0</v>
      </c>
      <c r="AA87" s="7">
        <v>1</v>
      </c>
      <c r="AB87" s="7">
        <v>1</v>
      </c>
      <c r="AC87" s="7">
        <v>0</v>
      </c>
      <c r="AD87" s="7">
        <v>1</v>
      </c>
      <c r="AE87" s="7">
        <v>0</v>
      </c>
      <c r="AF87" s="5">
        <v>1</v>
      </c>
      <c r="AG87" s="5">
        <v>1.5</v>
      </c>
      <c r="AH87" s="5">
        <v>1</v>
      </c>
      <c r="AI87" s="5">
        <v>0.5</v>
      </c>
      <c r="AJ87" s="5">
        <v>1.5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64">
        <f t="shared" si="4"/>
        <v>13.5</v>
      </c>
      <c r="AQ87" s="44">
        <f t="shared" si="1"/>
        <v>2.025</v>
      </c>
    </row>
    <row r="88" spans="1:43" ht="21">
      <c r="A88" s="189">
        <v>66</v>
      </c>
      <c r="B88" s="193">
        <v>13</v>
      </c>
      <c r="C88" s="80" t="s">
        <v>259</v>
      </c>
      <c r="D88" s="88">
        <v>1049730241</v>
      </c>
      <c r="E88" s="80" t="s">
        <v>361</v>
      </c>
      <c r="F88" s="82">
        <v>1</v>
      </c>
      <c r="G88" s="89">
        <v>13</v>
      </c>
      <c r="H88" s="83">
        <v>1499900447543</v>
      </c>
      <c r="I88" s="82">
        <v>2</v>
      </c>
      <c r="J88" s="42">
        <v>99</v>
      </c>
      <c r="K88" s="5"/>
      <c r="L88" s="7">
        <v>0</v>
      </c>
      <c r="M88" s="7">
        <v>1</v>
      </c>
      <c r="N88" s="7">
        <v>0</v>
      </c>
      <c r="O88" s="7">
        <v>1</v>
      </c>
      <c r="P88" s="7">
        <v>1</v>
      </c>
      <c r="Q88" s="7">
        <v>0</v>
      </c>
      <c r="R88" s="7">
        <v>0</v>
      </c>
      <c r="S88" s="7">
        <v>0</v>
      </c>
      <c r="T88" s="7">
        <v>1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</v>
      </c>
      <c r="AF88" s="5">
        <v>2</v>
      </c>
      <c r="AG88" s="5">
        <v>1</v>
      </c>
      <c r="AH88" s="5">
        <v>1</v>
      </c>
      <c r="AI88" s="5">
        <v>1.5</v>
      </c>
      <c r="AJ88" s="5">
        <v>0.5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64">
        <f t="shared" si="4"/>
        <v>11</v>
      </c>
      <c r="AQ88" s="44">
        <f aca="true" t="shared" si="5" ref="AQ88:AQ123">6*AP88/40</f>
        <v>1.65</v>
      </c>
    </row>
    <row r="89" spans="1:43" ht="21">
      <c r="A89" s="189">
        <v>67</v>
      </c>
      <c r="B89" s="193">
        <v>14</v>
      </c>
      <c r="C89" s="80" t="s">
        <v>259</v>
      </c>
      <c r="D89" s="88">
        <v>1049730241</v>
      </c>
      <c r="E89" s="80" t="s">
        <v>362</v>
      </c>
      <c r="F89" s="82">
        <v>1</v>
      </c>
      <c r="G89" s="89">
        <v>14</v>
      </c>
      <c r="H89" s="83">
        <v>1490700102684</v>
      </c>
      <c r="I89" s="82">
        <v>2</v>
      </c>
      <c r="J89" s="42">
        <v>99</v>
      </c>
      <c r="K89" s="5"/>
      <c r="L89" s="7">
        <v>0</v>
      </c>
      <c r="M89" s="7">
        <v>0</v>
      </c>
      <c r="N89" s="7">
        <v>0</v>
      </c>
      <c r="O89" s="7">
        <v>1</v>
      </c>
      <c r="P89" s="7">
        <v>1</v>
      </c>
      <c r="Q89" s="7">
        <v>0</v>
      </c>
      <c r="R89" s="7">
        <v>0</v>
      </c>
      <c r="S89" s="7">
        <v>1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1</v>
      </c>
      <c r="AA89" s="7">
        <v>1</v>
      </c>
      <c r="AB89" s="7">
        <v>1</v>
      </c>
      <c r="AC89" s="7">
        <v>1</v>
      </c>
      <c r="AD89" s="7">
        <v>0</v>
      </c>
      <c r="AE89" s="7">
        <v>0</v>
      </c>
      <c r="AF89" s="5">
        <v>1</v>
      </c>
      <c r="AG89" s="5">
        <v>1</v>
      </c>
      <c r="AH89" s="5">
        <v>1.5</v>
      </c>
      <c r="AI89" s="5">
        <v>0.5</v>
      </c>
      <c r="AJ89" s="5">
        <v>0.5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64">
        <f t="shared" si="4"/>
        <v>11.5</v>
      </c>
      <c r="AQ89" s="44">
        <f t="shared" si="5"/>
        <v>1.725</v>
      </c>
    </row>
    <row r="90" spans="1:43" ht="21">
      <c r="A90" s="189"/>
      <c r="B90" s="193"/>
      <c r="C90" s="80"/>
      <c r="D90" s="88"/>
      <c r="E90" s="80"/>
      <c r="F90" s="82"/>
      <c r="G90" s="89"/>
      <c r="H90" s="83"/>
      <c r="I90" s="82"/>
      <c r="J90" s="42"/>
      <c r="K90" s="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64">
        <f>AVERAGE(AP76:AP89)</f>
        <v>12.464285714285714</v>
      </c>
      <c r="AQ90" s="266" t="s">
        <v>289</v>
      </c>
    </row>
    <row r="91" spans="1:43" ht="21">
      <c r="A91" s="189"/>
      <c r="B91" s="193"/>
      <c r="C91" s="80"/>
      <c r="D91" s="88"/>
      <c r="E91" s="80"/>
      <c r="F91" s="82"/>
      <c r="G91" s="89"/>
      <c r="H91" s="83"/>
      <c r="I91" s="82"/>
      <c r="J91" s="42"/>
      <c r="K91" s="5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263">
        <f>STDEV(AP76:AP89)</f>
        <v>1.985178597994158</v>
      </c>
      <c r="AQ91" s="266" t="s">
        <v>398</v>
      </c>
    </row>
    <row r="92" spans="1:43" ht="21">
      <c r="A92" s="189">
        <v>68</v>
      </c>
      <c r="B92" s="193">
        <v>1</v>
      </c>
      <c r="C92" s="75" t="s">
        <v>260</v>
      </c>
      <c r="D92" s="86">
        <v>1049730242</v>
      </c>
      <c r="E92" s="75" t="s">
        <v>363</v>
      </c>
      <c r="F92" s="77">
        <v>1</v>
      </c>
      <c r="G92" s="77">
        <v>1</v>
      </c>
      <c r="H92" s="94">
        <v>1490700101629</v>
      </c>
      <c r="I92" s="77">
        <v>1</v>
      </c>
      <c r="J92" s="42">
        <v>99</v>
      </c>
      <c r="K92" s="47"/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1</v>
      </c>
      <c r="R92" s="46">
        <v>0</v>
      </c>
      <c r="S92" s="46">
        <v>0</v>
      </c>
      <c r="T92" s="46">
        <v>0</v>
      </c>
      <c r="U92" s="46">
        <v>1</v>
      </c>
      <c r="V92" s="46">
        <v>0</v>
      </c>
      <c r="W92" s="46">
        <v>1</v>
      </c>
      <c r="X92" s="46">
        <v>1</v>
      </c>
      <c r="Y92" s="46">
        <v>1</v>
      </c>
      <c r="Z92" s="46">
        <v>0</v>
      </c>
      <c r="AA92" s="46">
        <v>0</v>
      </c>
      <c r="AB92" s="46">
        <v>1</v>
      </c>
      <c r="AC92" s="46">
        <v>1</v>
      </c>
      <c r="AD92" s="46">
        <v>1</v>
      </c>
      <c r="AE92" s="46">
        <v>0</v>
      </c>
      <c r="AF92" s="47">
        <v>1.5</v>
      </c>
      <c r="AG92" s="47">
        <v>1</v>
      </c>
      <c r="AH92" s="47">
        <v>0.5</v>
      </c>
      <c r="AI92" s="47">
        <v>1</v>
      </c>
      <c r="AJ92" s="47">
        <v>1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2">
        <f t="shared" si="4"/>
        <v>13</v>
      </c>
      <c r="AQ92" s="44">
        <f t="shared" si="5"/>
        <v>1.95</v>
      </c>
    </row>
    <row r="93" spans="1:43" ht="21">
      <c r="A93" s="189">
        <v>69</v>
      </c>
      <c r="B93" s="193">
        <v>2</v>
      </c>
      <c r="C93" s="80" t="s">
        <v>260</v>
      </c>
      <c r="D93" s="88">
        <v>1049730242</v>
      </c>
      <c r="E93" s="80" t="s">
        <v>364</v>
      </c>
      <c r="F93" s="82">
        <v>1</v>
      </c>
      <c r="G93" s="82">
        <v>2</v>
      </c>
      <c r="H93" s="95">
        <v>1409903303399</v>
      </c>
      <c r="I93" s="82">
        <v>1</v>
      </c>
      <c r="J93" s="42">
        <v>99</v>
      </c>
      <c r="K93" s="5"/>
      <c r="L93" s="7">
        <v>0</v>
      </c>
      <c r="M93" s="7">
        <v>1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1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1</v>
      </c>
      <c r="AC93" s="7">
        <v>1</v>
      </c>
      <c r="AD93" s="7">
        <v>0</v>
      </c>
      <c r="AE93" s="7">
        <v>1</v>
      </c>
      <c r="AF93" s="5">
        <v>0.5</v>
      </c>
      <c r="AG93" s="5">
        <v>2</v>
      </c>
      <c r="AH93" s="5">
        <v>1</v>
      </c>
      <c r="AI93" s="5">
        <v>0.5</v>
      </c>
      <c r="AJ93" s="5">
        <v>1.5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64">
        <f t="shared" si="4"/>
        <v>10.5</v>
      </c>
      <c r="AQ93" s="44">
        <f t="shared" si="5"/>
        <v>1.575</v>
      </c>
    </row>
    <row r="94" spans="1:43" ht="21">
      <c r="A94" s="189">
        <v>70</v>
      </c>
      <c r="B94" s="193">
        <v>3</v>
      </c>
      <c r="C94" s="80" t="s">
        <v>260</v>
      </c>
      <c r="D94" s="88">
        <v>1049730242</v>
      </c>
      <c r="E94" s="80" t="s">
        <v>365</v>
      </c>
      <c r="F94" s="82">
        <v>1</v>
      </c>
      <c r="G94" s="82">
        <v>3</v>
      </c>
      <c r="H94" s="95">
        <v>1499900438731</v>
      </c>
      <c r="I94" s="82">
        <v>2</v>
      </c>
      <c r="J94" s="42">
        <v>99</v>
      </c>
      <c r="K94" s="5"/>
      <c r="L94" s="7">
        <v>0</v>
      </c>
      <c r="M94" s="7">
        <v>0</v>
      </c>
      <c r="N94" s="7">
        <v>0</v>
      </c>
      <c r="O94" s="7">
        <v>1</v>
      </c>
      <c r="P94" s="7">
        <v>0</v>
      </c>
      <c r="Q94" s="7">
        <v>0</v>
      </c>
      <c r="R94" s="7">
        <v>0</v>
      </c>
      <c r="S94" s="7">
        <v>1</v>
      </c>
      <c r="T94" s="7">
        <v>0</v>
      </c>
      <c r="U94" s="7">
        <v>0</v>
      </c>
      <c r="V94" s="7">
        <v>0</v>
      </c>
      <c r="W94" s="7">
        <v>0</v>
      </c>
      <c r="X94" s="7">
        <v>1</v>
      </c>
      <c r="Y94" s="7">
        <v>0</v>
      </c>
      <c r="Z94" s="7">
        <v>0</v>
      </c>
      <c r="AA94" s="7">
        <v>0</v>
      </c>
      <c r="AB94" s="7">
        <v>1</v>
      </c>
      <c r="AC94" s="7">
        <v>0</v>
      </c>
      <c r="AD94" s="7">
        <v>0</v>
      </c>
      <c r="AE94" s="7">
        <v>1</v>
      </c>
      <c r="AF94" s="5">
        <v>1.5</v>
      </c>
      <c r="AG94" s="5">
        <v>1</v>
      </c>
      <c r="AH94" s="5">
        <v>1</v>
      </c>
      <c r="AI94" s="5">
        <v>1.5</v>
      </c>
      <c r="AJ94" s="5">
        <v>0.5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64">
        <f t="shared" si="4"/>
        <v>10.5</v>
      </c>
      <c r="AQ94" s="44">
        <f t="shared" si="5"/>
        <v>1.575</v>
      </c>
    </row>
    <row r="95" spans="1:43" ht="21">
      <c r="A95" s="189">
        <v>71</v>
      </c>
      <c r="B95" s="193">
        <v>4</v>
      </c>
      <c r="C95" s="80" t="s">
        <v>260</v>
      </c>
      <c r="D95" s="88">
        <v>1049730242</v>
      </c>
      <c r="E95" s="80" t="s">
        <v>366</v>
      </c>
      <c r="F95" s="82">
        <v>1</v>
      </c>
      <c r="G95" s="82">
        <v>4</v>
      </c>
      <c r="H95" s="95">
        <v>1499900442908</v>
      </c>
      <c r="I95" s="82">
        <v>2</v>
      </c>
      <c r="J95" s="42">
        <v>99</v>
      </c>
      <c r="K95" s="5"/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1</v>
      </c>
      <c r="U95" s="7">
        <v>0</v>
      </c>
      <c r="V95" s="7">
        <v>0</v>
      </c>
      <c r="W95" s="7">
        <v>0</v>
      </c>
      <c r="X95" s="7">
        <v>1</v>
      </c>
      <c r="Y95" s="7">
        <v>1</v>
      </c>
      <c r="Z95" s="7">
        <v>0</v>
      </c>
      <c r="AA95" s="7">
        <v>1</v>
      </c>
      <c r="AB95" s="7">
        <v>0</v>
      </c>
      <c r="AC95" s="7">
        <v>0</v>
      </c>
      <c r="AD95" s="7">
        <v>1</v>
      </c>
      <c r="AE95" s="7">
        <v>0</v>
      </c>
      <c r="AF95" s="5">
        <v>2</v>
      </c>
      <c r="AG95" s="5">
        <v>0.5</v>
      </c>
      <c r="AH95" s="5">
        <v>1</v>
      </c>
      <c r="AI95" s="5">
        <v>1.5</v>
      </c>
      <c r="AJ95" s="5">
        <v>1.5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64">
        <f t="shared" si="4"/>
        <v>11.5</v>
      </c>
      <c r="AQ95" s="44">
        <f t="shared" si="5"/>
        <v>1.725</v>
      </c>
    </row>
    <row r="96" spans="1:43" ht="21">
      <c r="A96" s="189">
        <v>72</v>
      </c>
      <c r="B96" s="193">
        <v>5</v>
      </c>
      <c r="C96" s="80" t="s">
        <v>260</v>
      </c>
      <c r="D96" s="88">
        <v>1049730242</v>
      </c>
      <c r="E96" s="80" t="s">
        <v>367</v>
      </c>
      <c r="F96" s="82">
        <v>1</v>
      </c>
      <c r="G96" s="82">
        <v>5</v>
      </c>
      <c r="H96" s="95">
        <v>1490700102005</v>
      </c>
      <c r="I96" s="82">
        <v>2</v>
      </c>
      <c r="J96" s="42">
        <v>99</v>
      </c>
      <c r="K96" s="5"/>
      <c r="L96" s="7">
        <v>1</v>
      </c>
      <c r="M96" s="7">
        <v>1</v>
      </c>
      <c r="N96" s="7">
        <v>0</v>
      </c>
      <c r="O96" s="7">
        <v>1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1</v>
      </c>
      <c r="W96" s="7">
        <v>0</v>
      </c>
      <c r="X96" s="7">
        <v>1</v>
      </c>
      <c r="Y96" s="7">
        <v>0</v>
      </c>
      <c r="Z96" s="7">
        <v>0</v>
      </c>
      <c r="AA96" s="7">
        <v>1</v>
      </c>
      <c r="AB96" s="7">
        <v>0</v>
      </c>
      <c r="AC96" s="7">
        <v>0</v>
      </c>
      <c r="AD96" s="7">
        <v>0</v>
      </c>
      <c r="AE96" s="7">
        <v>1</v>
      </c>
      <c r="AF96" s="5">
        <v>1</v>
      </c>
      <c r="AG96" s="5">
        <v>1</v>
      </c>
      <c r="AH96" s="5">
        <v>1.5</v>
      </c>
      <c r="AI96" s="5">
        <v>1</v>
      </c>
      <c r="AJ96" s="5">
        <v>1</v>
      </c>
      <c r="AK96" s="5">
        <v>0</v>
      </c>
      <c r="AL96" s="5">
        <v>0</v>
      </c>
      <c r="AM96" s="5">
        <v>0</v>
      </c>
      <c r="AN96" s="5">
        <v>0</v>
      </c>
      <c r="AO96" s="5">
        <v>2</v>
      </c>
      <c r="AP96" s="64">
        <f t="shared" si="4"/>
        <v>14.5</v>
      </c>
      <c r="AQ96" s="44">
        <f t="shared" si="5"/>
        <v>2.175</v>
      </c>
    </row>
    <row r="97" spans="1:43" ht="21">
      <c r="A97" s="189">
        <v>73</v>
      </c>
      <c r="B97" s="193">
        <v>6</v>
      </c>
      <c r="C97" s="80" t="s">
        <v>260</v>
      </c>
      <c r="D97" s="88">
        <v>1049730242</v>
      </c>
      <c r="E97" s="80" t="s">
        <v>368</v>
      </c>
      <c r="F97" s="82">
        <v>1</v>
      </c>
      <c r="G97" s="82">
        <v>6</v>
      </c>
      <c r="H97" s="95">
        <v>1104700088556</v>
      </c>
      <c r="I97" s="82">
        <v>2</v>
      </c>
      <c r="J97" s="42">
        <v>99</v>
      </c>
      <c r="K97" s="5"/>
      <c r="L97" s="7">
        <v>0</v>
      </c>
      <c r="M97" s="7">
        <v>0</v>
      </c>
      <c r="N97" s="7">
        <v>1</v>
      </c>
      <c r="O97" s="7">
        <v>1</v>
      </c>
      <c r="P97" s="7">
        <v>0</v>
      </c>
      <c r="Q97" s="7">
        <v>0</v>
      </c>
      <c r="R97" s="7">
        <v>0</v>
      </c>
      <c r="S97" s="7">
        <v>0</v>
      </c>
      <c r="T97" s="7">
        <v>1</v>
      </c>
      <c r="U97" s="7">
        <v>0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1</v>
      </c>
      <c r="AB97" s="7">
        <v>0</v>
      </c>
      <c r="AC97" s="7">
        <v>1</v>
      </c>
      <c r="AD97" s="7">
        <v>0</v>
      </c>
      <c r="AE97" s="7">
        <v>0</v>
      </c>
      <c r="AF97" s="5">
        <v>1</v>
      </c>
      <c r="AG97" s="5">
        <v>1.5</v>
      </c>
      <c r="AH97" s="5">
        <v>2</v>
      </c>
      <c r="AI97" s="5">
        <v>0.5</v>
      </c>
      <c r="AJ97" s="5">
        <v>1.5</v>
      </c>
      <c r="AK97" s="5">
        <v>0</v>
      </c>
      <c r="AL97" s="5">
        <v>0</v>
      </c>
      <c r="AM97" s="5">
        <v>0</v>
      </c>
      <c r="AN97" s="5">
        <v>0</v>
      </c>
      <c r="AO97" s="5">
        <v>2</v>
      </c>
      <c r="AP97" s="64">
        <f t="shared" si="4"/>
        <v>14.5</v>
      </c>
      <c r="AQ97" s="44">
        <f t="shared" si="5"/>
        <v>2.175</v>
      </c>
    </row>
    <row r="98" spans="1:43" ht="21">
      <c r="A98" s="189">
        <v>74</v>
      </c>
      <c r="B98" s="193">
        <v>7</v>
      </c>
      <c r="C98" s="80" t="s">
        <v>260</v>
      </c>
      <c r="D98" s="88">
        <v>1049730242</v>
      </c>
      <c r="E98" s="80" t="s">
        <v>369</v>
      </c>
      <c r="F98" s="82">
        <v>1</v>
      </c>
      <c r="G98" s="82">
        <v>7</v>
      </c>
      <c r="H98" s="95">
        <v>1480501299933</v>
      </c>
      <c r="I98" s="82">
        <v>2</v>
      </c>
      <c r="J98" s="42">
        <v>99</v>
      </c>
      <c r="K98" s="5"/>
      <c r="L98" s="7">
        <v>1</v>
      </c>
      <c r="M98" s="7">
        <v>1</v>
      </c>
      <c r="N98" s="7">
        <v>0</v>
      </c>
      <c r="O98" s="7">
        <v>0</v>
      </c>
      <c r="P98" s="7">
        <v>0</v>
      </c>
      <c r="Q98" s="7">
        <v>1</v>
      </c>
      <c r="R98" s="7">
        <v>0</v>
      </c>
      <c r="S98" s="7">
        <v>0</v>
      </c>
      <c r="T98" s="7">
        <v>1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1</v>
      </c>
      <c r="AC98" s="7">
        <v>0</v>
      </c>
      <c r="AD98" s="7">
        <v>0</v>
      </c>
      <c r="AE98" s="7">
        <v>0</v>
      </c>
      <c r="AF98" s="5">
        <v>2</v>
      </c>
      <c r="AG98" s="5">
        <v>1</v>
      </c>
      <c r="AH98" s="5">
        <v>0.5</v>
      </c>
      <c r="AI98" s="5">
        <v>1</v>
      </c>
      <c r="AJ98" s="5">
        <v>1.5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64">
        <f t="shared" si="4"/>
        <v>11</v>
      </c>
      <c r="AQ98" s="44">
        <f t="shared" si="5"/>
        <v>1.65</v>
      </c>
    </row>
    <row r="99" spans="1:43" ht="21">
      <c r="A99" s="189"/>
      <c r="B99" s="193"/>
      <c r="C99" s="80"/>
      <c r="D99" s="88"/>
      <c r="E99" s="80"/>
      <c r="F99" s="82"/>
      <c r="G99" s="82"/>
      <c r="H99" s="95"/>
      <c r="I99" s="82"/>
      <c r="J99" s="42"/>
      <c r="K99" s="5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257">
        <f>AVERAGE(AP92:AP98)</f>
        <v>12.214285714285714</v>
      </c>
      <c r="AQ99" s="266" t="s">
        <v>289</v>
      </c>
    </row>
    <row r="100" spans="1:43" ht="21">
      <c r="A100" s="189"/>
      <c r="B100" s="193"/>
      <c r="C100" s="80"/>
      <c r="D100" s="88"/>
      <c r="E100" s="80"/>
      <c r="F100" s="82"/>
      <c r="G100" s="82"/>
      <c r="H100" s="95"/>
      <c r="I100" s="82"/>
      <c r="J100" s="42"/>
      <c r="K100" s="5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262">
        <f>STDEV(AP92:AP98)</f>
        <v>1.7761649430055444</v>
      </c>
      <c r="AQ100" s="266" t="s">
        <v>398</v>
      </c>
    </row>
    <row r="101" spans="1:43" ht="23.25" customHeight="1">
      <c r="A101" s="189">
        <v>75</v>
      </c>
      <c r="B101" s="193">
        <v>1</v>
      </c>
      <c r="C101" s="75" t="s">
        <v>263</v>
      </c>
      <c r="D101" s="76">
        <v>1049730243</v>
      </c>
      <c r="E101" s="75" t="s">
        <v>322</v>
      </c>
      <c r="F101" s="77">
        <v>1</v>
      </c>
      <c r="G101" s="77">
        <v>1</v>
      </c>
      <c r="H101" s="78">
        <v>1219900965660</v>
      </c>
      <c r="I101" s="77">
        <v>1</v>
      </c>
      <c r="J101" s="42">
        <v>99</v>
      </c>
      <c r="K101" s="47"/>
      <c r="L101" s="46">
        <v>0</v>
      </c>
      <c r="M101" s="46">
        <v>1</v>
      </c>
      <c r="N101" s="46">
        <v>0</v>
      </c>
      <c r="O101" s="46">
        <v>0</v>
      </c>
      <c r="P101" s="46">
        <v>1</v>
      </c>
      <c r="Q101" s="46">
        <v>1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1</v>
      </c>
      <c r="AD101" s="46">
        <v>1</v>
      </c>
      <c r="AE101" s="46">
        <v>1</v>
      </c>
      <c r="AF101" s="46">
        <v>2</v>
      </c>
      <c r="AG101" s="46">
        <v>1</v>
      </c>
      <c r="AH101" s="46">
        <v>0.5</v>
      </c>
      <c r="AI101" s="46">
        <v>1.5</v>
      </c>
      <c r="AJ101" s="46">
        <v>0.5</v>
      </c>
      <c r="AK101" s="46">
        <v>2</v>
      </c>
      <c r="AL101" s="46">
        <v>0</v>
      </c>
      <c r="AM101" s="46">
        <v>2</v>
      </c>
      <c r="AN101" s="46">
        <v>2</v>
      </c>
      <c r="AO101" s="46">
        <v>0</v>
      </c>
      <c r="AP101" s="55">
        <f t="shared" si="2"/>
        <v>17.5</v>
      </c>
      <c r="AQ101" s="44">
        <f t="shared" si="5"/>
        <v>2.625</v>
      </c>
    </row>
    <row r="102" spans="1:43" ht="21">
      <c r="A102" s="189">
        <v>76</v>
      </c>
      <c r="B102" s="193">
        <v>2</v>
      </c>
      <c r="C102" s="85" t="s">
        <v>263</v>
      </c>
      <c r="D102" s="90">
        <v>1049730243</v>
      </c>
      <c r="E102" s="85" t="s">
        <v>323</v>
      </c>
      <c r="F102" s="82">
        <v>1</v>
      </c>
      <c r="G102" s="82">
        <v>2</v>
      </c>
      <c r="H102" s="96">
        <v>1499900436347</v>
      </c>
      <c r="I102" s="82">
        <v>2</v>
      </c>
      <c r="J102" s="42">
        <v>99</v>
      </c>
      <c r="K102" s="5"/>
      <c r="L102" s="7">
        <v>0</v>
      </c>
      <c r="M102" s="7">
        <v>1</v>
      </c>
      <c r="N102" s="7">
        <v>1</v>
      </c>
      <c r="O102" s="7">
        <v>0</v>
      </c>
      <c r="P102" s="7">
        <v>1</v>
      </c>
      <c r="Q102" s="7">
        <v>1</v>
      </c>
      <c r="R102" s="7">
        <v>1</v>
      </c>
      <c r="S102" s="7">
        <v>0</v>
      </c>
      <c r="T102" s="7">
        <v>0</v>
      </c>
      <c r="U102" s="7">
        <v>0</v>
      </c>
      <c r="V102" s="7">
        <v>1</v>
      </c>
      <c r="W102" s="7">
        <v>1</v>
      </c>
      <c r="X102" s="7">
        <v>0</v>
      </c>
      <c r="Y102" s="7">
        <v>1</v>
      </c>
      <c r="Z102" s="7">
        <v>0</v>
      </c>
      <c r="AA102" s="7">
        <v>1</v>
      </c>
      <c r="AB102" s="7">
        <v>1</v>
      </c>
      <c r="AC102" s="7">
        <v>1</v>
      </c>
      <c r="AD102" s="7">
        <v>1</v>
      </c>
      <c r="AE102" s="7">
        <v>1</v>
      </c>
      <c r="AF102" s="7">
        <v>1.5</v>
      </c>
      <c r="AG102" s="7">
        <v>1</v>
      </c>
      <c r="AH102" s="7">
        <v>1</v>
      </c>
      <c r="AI102" s="7">
        <v>0.5</v>
      </c>
      <c r="AJ102" s="7">
        <v>0.5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6">
        <f t="shared" si="2"/>
        <v>17.5</v>
      </c>
      <c r="AQ102" s="44">
        <f t="shared" si="5"/>
        <v>2.625</v>
      </c>
    </row>
    <row r="103" spans="1:43" ht="21">
      <c r="A103" s="189">
        <v>77</v>
      </c>
      <c r="B103" s="193">
        <v>3</v>
      </c>
      <c r="C103" s="85" t="s">
        <v>263</v>
      </c>
      <c r="D103" s="90">
        <v>1049730243</v>
      </c>
      <c r="E103" s="85" t="s">
        <v>324</v>
      </c>
      <c r="F103" s="82">
        <v>1</v>
      </c>
      <c r="G103" s="82">
        <v>3</v>
      </c>
      <c r="H103" s="96">
        <v>1490700101374</v>
      </c>
      <c r="I103" s="82">
        <v>2</v>
      </c>
      <c r="J103" s="42">
        <v>99</v>
      </c>
      <c r="K103" s="5"/>
      <c r="L103" s="7">
        <v>0</v>
      </c>
      <c r="M103" s="7">
        <v>0</v>
      </c>
      <c r="N103" s="7">
        <v>0</v>
      </c>
      <c r="O103" s="7">
        <v>0</v>
      </c>
      <c r="P103" s="7">
        <v>1</v>
      </c>
      <c r="Q103" s="7">
        <v>0</v>
      </c>
      <c r="R103" s="7">
        <v>1</v>
      </c>
      <c r="S103" s="7">
        <v>1</v>
      </c>
      <c r="T103" s="7">
        <v>1</v>
      </c>
      <c r="U103" s="7">
        <v>1</v>
      </c>
      <c r="V103" s="7">
        <v>0</v>
      </c>
      <c r="W103" s="7">
        <v>1</v>
      </c>
      <c r="X103" s="7">
        <v>0</v>
      </c>
      <c r="Y103" s="7">
        <v>0</v>
      </c>
      <c r="Z103" s="7">
        <v>0</v>
      </c>
      <c r="AA103" s="7">
        <v>0</v>
      </c>
      <c r="AB103" s="7">
        <v>1</v>
      </c>
      <c r="AC103" s="7">
        <v>1</v>
      </c>
      <c r="AD103" s="7">
        <v>0</v>
      </c>
      <c r="AE103" s="7">
        <v>0</v>
      </c>
      <c r="AF103" s="7">
        <v>2</v>
      </c>
      <c r="AG103" s="7">
        <v>2</v>
      </c>
      <c r="AH103" s="7">
        <v>1.5</v>
      </c>
      <c r="AI103" s="7">
        <v>1</v>
      </c>
      <c r="AJ103" s="7">
        <v>1</v>
      </c>
      <c r="AK103" s="7">
        <v>2</v>
      </c>
      <c r="AL103" s="7">
        <v>0</v>
      </c>
      <c r="AM103" s="7">
        <v>0</v>
      </c>
      <c r="AN103" s="7">
        <v>2</v>
      </c>
      <c r="AO103" s="7">
        <v>0</v>
      </c>
      <c r="AP103" s="6">
        <f t="shared" si="2"/>
        <v>19.5</v>
      </c>
      <c r="AQ103" s="44">
        <f t="shared" si="5"/>
        <v>2.925</v>
      </c>
    </row>
    <row r="104" spans="1:43" ht="21">
      <c r="A104" s="189">
        <v>78</v>
      </c>
      <c r="B104" s="193">
        <v>4</v>
      </c>
      <c r="C104" s="85" t="s">
        <v>263</v>
      </c>
      <c r="D104" s="90">
        <v>1049730243</v>
      </c>
      <c r="E104" s="85" t="s">
        <v>325</v>
      </c>
      <c r="F104" s="82">
        <v>1</v>
      </c>
      <c r="G104" s="82">
        <v>4</v>
      </c>
      <c r="H104" s="96">
        <v>1479300039401</v>
      </c>
      <c r="I104" s="82">
        <v>2</v>
      </c>
      <c r="J104" s="42">
        <v>99</v>
      </c>
      <c r="K104" s="5"/>
      <c r="L104" s="7">
        <v>0</v>
      </c>
      <c r="M104" s="7">
        <v>0</v>
      </c>
      <c r="N104" s="7">
        <v>1</v>
      </c>
      <c r="O104" s="7">
        <v>0</v>
      </c>
      <c r="P104" s="7">
        <v>0</v>
      </c>
      <c r="Q104" s="7">
        <v>0</v>
      </c>
      <c r="R104" s="7">
        <v>1</v>
      </c>
      <c r="S104" s="7">
        <v>1</v>
      </c>
      <c r="T104" s="7">
        <v>1</v>
      </c>
      <c r="U104" s="7">
        <v>0</v>
      </c>
      <c r="V104" s="7">
        <v>0</v>
      </c>
      <c r="W104" s="7">
        <v>0</v>
      </c>
      <c r="X104" s="7">
        <v>1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1</v>
      </c>
      <c r="AE104" s="7">
        <v>1</v>
      </c>
      <c r="AF104" s="7">
        <v>1.5</v>
      </c>
      <c r="AG104" s="7">
        <v>1</v>
      </c>
      <c r="AH104" s="7">
        <v>0</v>
      </c>
      <c r="AI104" s="7">
        <v>1.5</v>
      </c>
      <c r="AJ104" s="7">
        <v>1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6">
        <f t="shared" si="2"/>
        <v>12</v>
      </c>
      <c r="AQ104" s="44">
        <f t="shared" si="5"/>
        <v>1.8</v>
      </c>
    </row>
    <row r="105" spans="1:43" ht="21">
      <c r="A105" s="189">
        <v>79</v>
      </c>
      <c r="B105" s="193">
        <v>5</v>
      </c>
      <c r="C105" s="85" t="s">
        <v>263</v>
      </c>
      <c r="D105" s="90">
        <v>1049730243</v>
      </c>
      <c r="E105" s="85" t="s">
        <v>326</v>
      </c>
      <c r="F105" s="82">
        <v>1</v>
      </c>
      <c r="G105" s="82">
        <v>5</v>
      </c>
      <c r="H105" s="96">
        <v>1490700102773</v>
      </c>
      <c r="I105" s="82">
        <v>2</v>
      </c>
      <c r="J105" s="42">
        <v>99</v>
      </c>
      <c r="K105" s="5"/>
      <c r="L105" s="7">
        <v>0</v>
      </c>
      <c r="M105" s="7">
        <v>1</v>
      </c>
      <c r="N105" s="7">
        <v>0</v>
      </c>
      <c r="O105" s="7">
        <v>1</v>
      </c>
      <c r="P105" s="7">
        <v>0</v>
      </c>
      <c r="Q105" s="7">
        <v>0</v>
      </c>
      <c r="R105" s="7">
        <v>0</v>
      </c>
      <c r="S105" s="7">
        <v>1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1</v>
      </c>
      <c r="AA105" s="7">
        <v>0</v>
      </c>
      <c r="AB105" s="7">
        <v>0</v>
      </c>
      <c r="AC105" s="7">
        <v>0</v>
      </c>
      <c r="AD105" s="7">
        <v>1</v>
      </c>
      <c r="AE105" s="7">
        <v>1</v>
      </c>
      <c r="AF105" s="7">
        <v>2</v>
      </c>
      <c r="AG105" s="7">
        <v>1.5</v>
      </c>
      <c r="AH105" s="7">
        <v>1.5</v>
      </c>
      <c r="AI105" s="7">
        <v>1</v>
      </c>
      <c r="AJ105" s="7">
        <v>1</v>
      </c>
      <c r="AK105" s="7">
        <v>2</v>
      </c>
      <c r="AL105" s="7">
        <v>0</v>
      </c>
      <c r="AM105" s="7">
        <v>0</v>
      </c>
      <c r="AN105" s="7">
        <v>0</v>
      </c>
      <c r="AO105" s="7">
        <v>0</v>
      </c>
      <c r="AP105" s="6">
        <f t="shared" si="2"/>
        <v>15</v>
      </c>
      <c r="AQ105" s="44">
        <f t="shared" si="5"/>
        <v>2.25</v>
      </c>
    </row>
    <row r="106" spans="1:43" ht="21">
      <c r="A106" s="189">
        <v>80</v>
      </c>
      <c r="B106" s="193">
        <v>6</v>
      </c>
      <c r="C106" s="85" t="s">
        <v>263</v>
      </c>
      <c r="D106" s="90">
        <v>1049730243</v>
      </c>
      <c r="E106" s="85" t="s">
        <v>327</v>
      </c>
      <c r="F106" s="82">
        <v>1</v>
      </c>
      <c r="G106" s="82">
        <v>6</v>
      </c>
      <c r="H106" s="96">
        <v>1110201278291</v>
      </c>
      <c r="I106" s="82">
        <v>1</v>
      </c>
      <c r="J106" s="42">
        <v>99</v>
      </c>
      <c r="K106" s="5"/>
      <c r="L106" s="7">
        <v>0</v>
      </c>
      <c r="M106" s="7">
        <v>1</v>
      </c>
      <c r="N106" s="7">
        <v>0</v>
      </c>
      <c r="O106" s="7">
        <v>0</v>
      </c>
      <c r="P106" s="7">
        <v>1</v>
      </c>
      <c r="Q106" s="7">
        <v>1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1</v>
      </c>
      <c r="X106" s="7">
        <v>1</v>
      </c>
      <c r="Y106" s="7">
        <v>1</v>
      </c>
      <c r="Z106" s="7">
        <v>0</v>
      </c>
      <c r="AA106" s="7">
        <v>0</v>
      </c>
      <c r="AB106" s="7">
        <v>0</v>
      </c>
      <c r="AC106" s="7">
        <v>0</v>
      </c>
      <c r="AD106" s="7">
        <v>1</v>
      </c>
      <c r="AE106" s="7">
        <v>0</v>
      </c>
      <c r="AF106" s="7">
        <v>2</v>
      </c>
      <c r="AG106" s="7">
        <v>1</v>
      </c>
      <c r="AH106" s="7">
        <v>0.5</v>
      </c>
      <c r="AI106" s="7">
        <v>1.5</v>
      </c>
      <c r="AJ106" s="7">
        <v>1.5</v>
      </c>
      <c r="AK106" s="7">
        <v>2</v>
      </c>
      <c r="AL106" s="7">
        <v>0</v>
      </c>
      <c r="AM106" s="7">
        <v>0</v>
      </c>
      <c r="AN106" s="7">
        <v>0</v>
      </c>
      <c r="AO106" s="7">
        <v>0</v>
      </c>
      <c r="AP106" s="6">
        <f t="shared" si="2"/>
        <v>15.5</v>
      </c>
      <c r="AQ106" s="44">
        <f t="shared" si="5"/>
        <v>2.325</v>
      </c>
    </row>
    <row r="107" spans="1:43" ht="21">
      <c r="A107" s="189"/>
      <c r="B107" s="193"/>
      <c r="C107" s="85"/>
      <c r="D107" s="90"/>
      <c r="E107" s="85"/>
      <c r="F107" s="82"/>
      <c r="G107" s="82"/>
      <c r="H107" s="96"/>
      <c r="I107" s="82"/>
      <c r="J107" s="42"/>
      <c r="K107" s="5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6">
        <f>AVERAGE(AP101:AP106)</f>
        <v>16.166666666666668</v>
      </c>
      <c r="AQ107" s="266" t="s">
        <v>289</v>
      </c>
    </row>
    <row r="108" spans="1:43" ht="21">
      <c r="A108" s="189"/>
      <c r="B108" s="193"/>
      <c r="C108" s="85"/>
      <c r="D108" s="90"/>
      <c r="E108" s="85"/>
      <c r="F108" s="82"/>
      <c r="G108" s="82"/>
      <c r="H108" s="96"/>
      <c r="I108" s="82"/>
      <c r="J108" s="42"/>
      <c r="K108" s="5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261">
        <f>STDEV(AP101:AP106)</f>
        <v>2.60128173535022</v>
      </c>
      <c r="AQ108" s="266" t="s">
        <v>398</v>
      </c>
    </row>
    <row r="109" spans="1:43" ht="21">
      <c r="A109" s="189">
        <v>81</v>
      </c>
      <c r="B109" s="193">
        <v>1</v>
      </c>
      <c r="C109" s="75" t="s">
        <v>265</v>
      </c>
      <c r="D109" s="76">
        <v>1049730244</v>
      </c>
      <c r="E109" s="75" t="s">
        <v>328</v>
      </c>
      <c r="F109" s="77">
        <v>1</v>
      </c>
      <c r="G109" s="77">
        <v>1</v>
      </c>
      <c r="H109" s="78">
        <v>1749900988541</v>
      </c>
      <c r="I109" s="77">
        <v>1</v>
      </c>
      <c r="J109" s="42">
        <v>99</v>
      </c>
      <c r="K109" s="47"/>
      <c r="L109" s="46">
        <v>0</v>
      </c>
      <c r="M109" s="46">
        <v>0</v>
      </c>
      <c r="N109" s="46">
        <v>1</v>
      </c>
      <c r="O109" s="46">
        <v>1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1</v>
      </c>
      <c r="W109" s="46">
        <v>0</v>
      </c>
      <c r="X109" s="46">
        <v>0</v>
      </c>
      <c r="Y109" s="46">
        <v>0</v>
      </c>
      <c r="Z109" s="46">
        <v>1</v>
      </c>
      <c r="AA109" s="46">
        <v>0</v>
      </c>
      <c r="AB109" s="46">
        <v>1</v>
      </c>
      <c r="AC109" s="46">
        <v>1</v>
      </c>
      <c r="AD109" s="46">
        <v>1</v>
      </c>
      <c r="AE109" s="46">
        <v>0</v>
      </c>
      <c r="AF109" s="46">
        <v>2</v>
      </c>
      <c r="AG109" s="46">
        <v>0</v>
      </c>
      <c r="AH109" s="46">
        <v>2</v>
      </c>
      <c r="AI109" s="46">
        <v>0.5</v>
      </c>
      <c r="AJ109" s="46">
        <v>0.5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55">
        <f t="shared" si="2"/>
        <v>12</v>
      </c>
      <c r="AQ109" s="44">
        <f t="shared" si="5"/>
        <v>1.8</v>
      </c>
    </row>
    <row r="110" spans="1:43" ht="21">
      <c r="A110" s="189">
        <v>82</v>
      </c>
      <c r="B110" s="193">
        <v>2</v>
      </c>
      <c r="C110" s="85" t="s">
        <v>265</v>
      </c>
      <c r="D110" s="90">
        <v>1049730244</v>
      </c>
      <c r="E110" s="80" t="s">
        <v>329</v>
      </c>
      <c r="F110" s="82">
        <v>1</v>
      </c>
      <c r="G110" s="82">
        <v>2</v>
      </c>
      <c r="H110" s="83">
        <v>1499900435332</v>
      </c>
      <c r="I110" s="82">
        <v>2</v>
      </c>
      <c r="J110" s="42">
        <v>99</v>
      </c>
      <c r="K110" s="5"/>
      <c r="L110" s="7">
        <v>0</v>
      </c>
      <c r="M110" s="7">
        <v>0</v>
      </c>
      <c r="N110" s="7">
        <v>1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1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1</v>
      </c>
      <c r="AC110" s="7">
        <v>0</v>
      </c>
      <c r="AD110" s="7">
        <v>0</v>
      </c>
      <c r="AE110" s="7">
        <v>0</v>
      </c>
      <c r="AF110" s="7">
        <v>2</v>
      </c>
      <c r="AG110" s="7">
        <v>1.5</v>
      </c>
      <c r="AH110" s="7">
        <v>1.5</v>
      </c>
      <c r="AI110" s="7">
        <v>0</v>
      </c>
      <c r="AJ110" s="7">
        <v>1.5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6">
        <f t="shared" si="2"/>
        <v>9.5</v>
      </c>
      <c r="AQ110" s="44">
        <f t="shared" si="5"/>
        <v>1.425</v>
      </c>
    </row>
    <row r="111" spans="1:43" ht="21">
      <c r="A111" s="189">
        <v>83</v>
      </c>
      <c r="B111" s="193">
        <v>3</v>
      </c>
      <c r="C111" s="85" t="s">
        <v>265</v>
      </c>
      <c r="D111" s="90">
        <v>1049730244</v>
      </c>
      <c r="E111" s="80" t="s">
        <v>330</v>
      </c>
      <c r="F111" s="82">
        <v>1</v>
      </c>
      <c r="G111" s="82">
        <v>3</v>
      </c>
      <c r="H111" s="83">
        <v>1490700102111</v>
      </c>
      <c r="I111" s="82">
        <v>2</v>
      </c>
      <c r="J111" s="42">
        <v>99</v>
      </c>
      <c r="K111" s="5"/>
      <c r="L111" s="7">
        <v>0</v>
      </c>
      <c r="M111" s="7">
        <v>0</v>
      </c>
      <c r="N111" s="7">
        <v>1</v>
      </c>
      <c r="O111" s="7">
        <v>1</v>
      </c>
      <c r="P111" s="7">
        <v>1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1</v>
      </c>
      <c r="W111" s="7">
        <v>0</v>
      </c>
      <c r="X111" s="7">
        <v>0</v>
      </c>
      <c r="Y111" s="7">
        <v>1</v>
      </c>
      <c r="Z111" s="7">
        <v>0</v>
      </c>
      <c r="AA111" s="7">
        <v>0</v>
      </c>
      <c r="AB111" s="7">
        <v>1</v>
      </c>
      <c r="AC111" s="7">
        <v>1</v>
      </c>
      <c r="AD111" s="7">
        <v>1</v>
      </c>
      <c r="AE111" s="7">
        <v>1</v>
      </c>
      <c r="AF111" s="7">
        <v>2</v>
      </c>
      <c r="AG111" s="7">
        <v>1</v>
      </c>
      <c r="AH111" s="7">
        <v>1</v>
      </c>
      <c r="AI111" s="7">
        <v>0.5</v>
      </c>
      <c r="AJ111" s="7">
        <v>0.5</v>
      </c>
      <c r="AK111" s="7">
        <v>0</v>
      </c>
      <c r="AL111" s="7">
        <v>0</v>
      </c>
      <c r="AM111" s="7">
        <v>0</v>
      </c>
      <c r="AN111" s="7">
        <v>2</v>
      </c>
      <c r="AO111" s="7">
        <v>0</v>
      </c>
      <c r="AP111" s="6">
        <f t="shared" si="2"/>
        <v>16</v>
      </c>
      <c r="AQ111" s="44">
        <f t="shared" si="5"/>
        <v>2.4</v>
      </c>
    </row>
    <row r="112" spans="1:43" ht="21">
      <c r="A112" s="189">
        <v>84</v>
      </c>
      <c r="B112" s="193">
        <v>4</v>
      </c>
      <c r="C112" s="85" t="s">
        <v>265</v>
      </c>
      <c r="D112" s="90">
        <v>1049730244</v>
      </c>
      <c r="E112" s="80" t="s">
        <v>331</v>
      </c>
      <c r="F112" s="82">
        <v>1</v>
      </c>
      <c r="G112" s="82">
        <v>4</v>
      </c>
      <c r="H112" s="83">
        <v>1101501259960</v>
      </c>
      <c r="I112" s="82">
        <v>2</v>
      </c>
      <c r="J112" s="42">
        <v>99</v>
      </c>
      <c r="K112" s="5"/>
      <c r="L112" s="7">
        <v>0</v>
      </c>
      <c r="M112" s="7">
        <v>0</v>
      </c>
      <c r="N112" s="7">
        <v>1</v>
      </c>
      <c r="O112" s="7">
        <v>1</v>
      </c>
      <c r="P112" s="7">
        <v>1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1</v>
      </c>
      <c r="AA112" s="7">
        <v>0</v>
      </c>
      <c r="AB112" s="7">
        <v>1</v>
      </c>
      <c r="AC112" s="7">
        <v>0</v>
      </c>
      <c r="AD112" s="7">
        <v>1</v>
      </c>
      <c r="AE112" s="7">
        <v>0</v>
      </c>
      <c r="AF112" s="7">
        <v>2</v>
      </c>
      <c r="AG112" s="7">
        <v>1</v>
      </c>
      <c r="AH112" s="7">
        <v>2</v>
      </c>
      <c r="AI112" s="7">
        <v>0.5</v>
      </c>
      <c r="AJ112" s="7">
        <v>0.5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6">
        <f t="shared" si="2"/>
        <v>12</v>
      </c>
      <c r="AQ112" s="44">
        <f t="shared" si="5"/>
        <v>1.8</v>
      </c>
    </row>
    <row r="113" spans="1:43" ht="21">
      <c r="A113" s="189">
        <v>85</v>
      </c>
      <c r="B113" s="193">
        <v>5</v>
      </c>
      <c r="C113" s="85" t="s">
        <v>265</v>
      </c>
      <c r="D113" s="90">
        <v>1049730244</v>
      </c>
      <c r="E113" s="80" t="s">
        <v>332</v>
      </c>
      <c r="F113" s="82">
        <v>1</v>
      </c>
      <c r="G113" s="82">
        <v>5</v>
      </c>
      <c r="H113" s="83">
        <v>1609700265440</v>
      </c>
      <c r="I113" s="82">
        <v>2</v>
      </c>
      <c r="J113" s="42">
        <v>99</v>
      </c>
      <c r="K113" s="5"/>
      <c r="L113" s="7">
        <v>0</v>
      </c>
      <c r="M113" s="7">
        <v>1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1</v>
      </c>
      <c r="T113" s="7">
        <v>1</v>
      </c>
      <c r="U113" s="7">
        <v>1</v>
      </c>
      <c r="V113" s="7">
        <v>1</v>
      </c>
      <c r="W113" s="7">
        <v>1</v>
      </c>
      <c r="X113" s="7">
        <v>0</v>
      </c>
      <c r="Y113" s="7">
        <v>0</v>
      </c>
      <c r="Z113" s="7">
        <v>0</v>
      </c>
      <c r="AA113" s="7">
        <v>1</v>
      </c>
      <c r="AB113" s="7">
        <v>1</v>
      </c>
      <c r="AC113" s="7">
        <v>0</v>
      </c>
      <c r="AD113" s="7">
        <v>0</v>
      </c>
      <c r="AE113" s="7">
        <v>1</v>
      </c>
      <c r="AF113" s="7">
        <v>2</v>
      </c>
      <c r="AG113" s="7">
        <v>1</v>
      </c>
      <c r="AH113" s="7">
        <v>1.5</v>
      </c>
      <c r="AI113" s="7">
        <v>1.5</v>
      </c>
      <c r="AJ113" s="7">
        <v>0.5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6">
        <f t="shared" si="2"/>
        <v>15.5</v>
      </c>
      <c r="AQ113" s="44">
        <f t="shared" si="5"/>
        <v>2.325</v>
      </c>
    </row>
    <row r="114" spans="1:43" ht="21">
      <c r="A114" s="189">
        <v>86</v>
      </c>
      <c r="B114" s="193">
        <v>6</v>
      </c>
      <c r="C114" s="85" t="s">
        <v>265</v>
      </c>
      <c r="D114" s="90">
        <v>1049730244</v>
      </c>
      <c r="E114" s="80" t="s">
        <v>333</v>
      </c>
      <c r="F114" s="82">
        <v>1</v>
      </c>
      <c r="G114" s="82">
        <v>6</v>
      </c>
      <c r="H114" s="83">
        <v>1319900976644</v>
      </c>
      <c r="I114" s="82">
        <v>1</v>
      </c>
      <c r="J114" s="42">
        <v>99</v>
      </c>
      <c r="K114" s="5"/>
      <c r="L114" s="7">
        <v>0</v>
      </c>
      <c r="M114" s="7">
        <v>1</v>
      </c>
      <c r="N114" s="7">
        <v>1</v>
      </c>
      <c r="O114" s="7">
        <v>0</v>
      </c>
      <c r="P114" s="7">
        <v>0</v>
      </c>
      <c r="Q114" s="7">
        <v>0</v>
      </c>
      <c r="R114" s="7">
        <v>1</v>
      </c>
      <c r="S114" s="7">
        <v>0</v>
      </c>
      <c r="T114" s="7">
        <v>1</v>
      </c>
      <c r="U114" s="7">
        <v>0</v>
      </c>
      <c r="V114" s="7">
        <v>1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1</v>
      </c>
      <c r="AC114" s="7">
        <v>0</v>
      </c>
      <c r="AD114" s="7">
        <v>1</v>
      </c>
      <c r="AE114" s="7">
        <v>1</v>
      </c>
      <c r="AF114" s="7">
        <v>1.5</v>
      </c>
      <c r="AG114" s="7">
        <v>2</v>
      </c>
      <c r="AH114" s="7">
        <v>1</v>
      </c>
      <c r="AI114" s="7">
        <v>1.5</v>
      </c>
      <c r="AJ114" s="7">
        <v>1.5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6">
        <f t="shared" si="2"/>
        <v>15.5</v>
      </c>
      <c r="AQ114" s="44">
        <f t="shared" si="5"/>
        <v>2.325</v>
      </c>
    </row>
    <row r="115" spans="1:43" ht="21">
      <c r="A115" s="189"/>
      <c r="B115" s="193"/>
      <c r="C115" s="85"/>
      <c r="D115" s="90"/>
      <c r="E115" s="80"/>
      <c r="F115" s="82"/>
      <c r="G115" s="82"/>
      <c r="H115" s="83"/>
      <c r="I115" s="82"/>
      <c r="J115" s="42"/>
      <c r="K115" s="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6">
        <f>AVERAGE(AP109:AP114)</f>
        <v>13.416666666666666</v>
      </c>
      <c r="AQ115" s="266" t="s">
        <v>289</v>
      </c>
    </row>
    <row r="116" spans="1:43" ht="21">
      <c r="A116" s="189"/>
      <c r="B116" s="193"/>
      <c r="C116" s="85"/>
      <c r="D116" s="90"/>
      <c r="E116" s="80"/>
      <c r="F116" s="82"/>
      <c r="G116" s="82"/>
      <c r="H116" s="83"/>
      <c r="I116" s="82"/>
      <c r="J116" s="42"/>
      <c r="K116" s="5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6">
        <f>STDEV(AP109:AP114)</f>
        <v>2.6347042844817805</v>
      </c>
      <c r="AQ116" s="266" t="s">
        <v>398</v>
      </c>
    </row>
    <row r="117" spans="1:43" ht="21">
      <c r="A117" s="189">
        <v>87</v>
      </c>
      <c r="B117" s="193">
        <v>1</v>
      </c>
      <c r="C117" s="75" t="s">
        <v>266</v>
      </c>
      <c r="D117" s="76">
        <v>1049730245</v>
      </c>
      <c r="E117" s="75" t="s">
        <v>334</v>
      </c>
      <c r="F117" s="77">
        <v>1</v>
      </c>
      <c r="G117" s="77">
        <v>1</v>
      </c>
      <c r="H117" s="78">
        <v>1490700102480</v>
      </c>
      <c r="I117" s="77">
        <v>1</v>
      </c>
      <c r="J117" s="42">
        <v>99</v>
      </c>
      <c r="K117" s="47"/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1</v>
      </c>
      <c r="S117" s="46">
        <v>0</v>
      </c>
      <c r="T117" s="46">
        <v>0</v>
      </c>
      <c r="U117" s="46">
        <v>1</v>
      </c>
      <c r="V117" s="46">
        <v>1</v>
      </c>
      <c r="W117" s="46">
        <v>0</v>
      </c>
      <c r="X117" s="46">
        <v>1</v>
      </c>
      <c r="Y117" s="46">
        <v>1</v>
      </c>
      <c r="Z117" s="46">
        <v>0</v>
      </c>
      <c r="AA117" s="46">
        <v>0</v>
      </c>
      <c r="AB117" s="46">
        <v>0</v>
      </c>
      <c r="AC117" s="46">
        <v>1</v>
      </c>
      <c r="AD117" s="46">
        <v>1</v>
      </c>
      <c r="AE117" s="46">
        <v>0</v>
      </c>
      <c r="AF117" s="46">
        <v>1</v>
      </c>
      <c r="AG117" s="46">
        <v>1</v>
      </c>
      <c r="AH117" s="46">
        <v>1.5</v>
      </c>
      <c r="AI117" s="46">
        <v>1.5</v>
      </c>
      <c r="AJ117" s="46">
        <v>0.5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55">
        <f t="shared" si="2"/>
        <v>12.5</v>
      </c>
      <c r="AQ117" s="44">
        <f t="shared" si="5"/>
        <v>1.875</v>
      </c>
    </row>
    <row r="118" spans="1:43" ht="21">
      <c r="A118" s="189">
        <v>88</v>
      </c>
      <c r="B118" s="193">
        <v>2</v>
      </c>
      <c r="C118" s="80" t="s">
        <v>266</v>
      </c>
      <c r="D118" s="81">
        <v>1049730245</v>
      </c>
      <c r="E118" s="80" t="s">
        <v>335</v>
      </c>
      <c r="F118" s="82">
        <v>1</v>
      </c>
      <c r="G118" s="82">
        <v>2</v>
      </c>
      <c r="H118" s="83">
        <v>1490700102595</v>
      </c>
      <c r="I118" s="82">
        <v>1</v>
      </c>
      <c r="J118" s="42">
        <v>99</v>
      </c>
      <c r="K118" s="5"/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1</v>
      </c>
      <c r="S118" s="7">
        <v>1</v>
      </c>
      <c r="T118" s="7">
        <v>0</v>
      </c>
      <c r="U118" s="7">
        <v>0</v>
      </c>
      <c r="V118" s="7">
        <v>0</v>
      </c>
      <c r="W118" s="7">
        <v>0</v>
      </c>
      <c r="X118" s="7">
        <v>1</v>
      </c>
      <c r="Y118" s="7">
        <v>0</v>
      </c>
      <c r="Z118" s="7">
        <v>0</v>
      </c>
      <c r="AA118" s="7">
        <v>0</v>
      </c>
      <c r="AB118" s="7">
        <v>0</v>
      </c>
      <c r="AC118" s="7">
        <v>1</v>
      </c>
      <c r="AD118" s="7">
        <v>0</v>
      </c>
      <c r="AE118" s="7">
        <v>1</v>
      </c>
      <c r="AF118" s="7">
        <v>0.5</v>
      </c>
      <c r="AG118" s="7">
        <v>2</v>
      </c>
      <c r="AH118" s="7">
        <v>1.5</v>
      </c>
      <c r="AI118" s="7">
        <v>0</v>
      </c>
      <c r="AJ118" s="7">
        <v>1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6">
        <f t="shared" si="2"/>
        <v>10</v>
      </c>
      <c r="AQ118" s="44">
        <f t="shared" si="5"/>
        <v>1.5</v>
      </c>
    </row>
    <row r="119" spans="1:43" ht="21">
      <c r="A119" s="189">
        <v>89</v>
      </c>
      <c r="B119" s="193">
        <v>3</v>
      </c>
      <c r="C119" s="80" t="s">
        <v>266</v>
      </c>
      <c r="D119" s="81">
        <v>1049730245</v>
      </c>
      <c r="E119" s="80" t="s">
        <v>336</v>
      </c>
      <c r="F119" s="82">
        <v>1</v>
      </c>
      <c r="G119" s="82">
        <v>3</v>
      </c>
      <c r="H119" s="83">
        <v>1110201281284</v>
      </c>
      <c r="I119" s="82">
        <v>2</v>
      </c>
      <c r="J119" s="42">
        <v>99</v>
      </c>
      <c r="K119" s="5"/>
      <c r="L119" s="7">
        <v>0</v>
      </c>
      <c r="M119" s="7">
        <v>0</v>
      </c>
      <c r="N119" s="7">
        <v>0</v>
      </c>
      <c r="O119" s="7">
        <v>1</v>
      </c>
      <c r="P119" s="7">
        <v>0</v>
      </c>
      <c r="Q119" s="7">
        <v>0</v>
      </c>
      <c r="R119" s="7">
        <v>0</v>
      </c>
      <c r="S119" s="7">
        <v>1</v>
      </c>
      <c r="T119" s="7">
        <v>0</v>
      </c>
      <c r="U119" s="7">
        <v>0</v>
      </c>
      <c r="V119" s="7">
        <v>1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1</v>
      </c>
      <c r="AC119" s="7">
        <v>1</v>
      </c>
      <c r="AD119" s="7">
        <v>0</v>
      </c>
      <c r="AE119" s="7">
        <v>1</v>
      </c>
      <c r="AF119" s="7">
        <v>2</v>
      </c>
      <c r="AG119" s="7">
        <v>0</v>
      </c>
      <c r="AH119" s="7">
        <v>1.5</v>
      </c>
      <c r="AI119" s="7">
        <v>0.5</v>
      </c>
      <c r="AJ119" s="7">
        <v>1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6">
        <f t="shared" si="2"/>
        <v>11</v>
      </c>
      <c r="AQ119" s="44">
        <f t="shared" si="5"/>
        <v>1.65</v>
      </c>
    </row>
    <row r="120" spans="1:43" ht="21">
      <c r="A120" s="189">
        <v>90</v>
      </c>
      <c r="B120" s="193">
        <v>4</v>
      </c>
      <c r="C120" s="80" t="s">
        <v>266</v>
      </c>
      <c r="D120" s="81">
        <v>1049730245</v>
      </c>
      <c r="E120" s="80" t="s">
        <v>337</v>
      </c>
      <c r="F120" s="82">
        <v>1</v>
      </c>
      <c r="G120" s="82">
        <v>4</v>
      </c>
      <c r="H120" s="83">
        <v>1490700102820</v>
      </c>
      <c r="I120" s="82">
        <v>2</v>
      </c>
      <c r="J120" s="42">
        <v>99</v>
      </c>
      <c r="K120" s="5"/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1</v>
      </c>
      <c r="AF120" s="7">
        <v>1</v>
      </c>
      <c r="AG120" s="7">
        <v>1</v>
      </c>
      <c r="AH120" s="7">
        <v>2</v>
      </c>
      <c r="AI120" s="7">
        <v>1.5</v>
      </c>
      <c r="AJ120" s="7">
        <v>1.5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6">
        <f t="shared" si="2"/>
        <v>9</v>
      </c>
      <c r="AQ120" s="44">
        <f t="shared" si="5"/>
        <v>1.35</v>
      </c>
    </row>
    <row r="121" spans="1:43" ht="21">
      <c r="A121" s="189">
        <v>91</v>
      </c>
      <c r="B121" s="193">
        <v>5</v>
      </c>
      <c r="C121" s="80" t="s">
        <v>266</v>
      </c>
      <c r="D121" s="81">
        <v>1049730245</v>
      </c>
      <c r="E121" s="80" t="s">
        <v>338</v>
      </c>
      <c r="F121" s="82">
        <v>1</v>
      </c>
      <c r="G121" s="82">
        <v>5</v>
      </c>
      <c r="H121" s="83">
        <v>1490700102927</v>
      </c>
      <c r="I121" s="82">
        <v>2</v>
      </c>
      <c r="J121" s="42">
        <v>99</v>
      </c>
      <c r="K121" s="5"/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1</v>
      </c>
      <c r="V121" s="7">
        <v>0</v>
      </c>
      <c r="W121" s="7">
        <v>1</v>
      </c>
      <c r="X121" s="7">
        <v>1</v>
      </c>
      <c r="Y121" s="7">
        <v>0</v>
      </c>
      <c r="Z121" s="7">
        <v>1</v>
      </c>
      <c r="AA121" s="7">
        <v>0</v>
      </c>
      <c r="AB121" s="7">
        <v>0</v>
      </c>
      <c r="AC121" s="7">
        <v>1</v>
      </c>
      <c r="AD121" s="7">
        <v>1</v>
      </c>
      <c r="AE121" s="7">
        <v>0</v>
      </c>
      <c r="AF121" s="7">
        <v>1</v>
      </c>
      <c r="AG121" s="7">
        <v>0</v>
      </c>
      <c r="AH121" s="7">
        <v>0</v>
      </c>
      <c r="AI121" s="7">
        <v>1.5</v>
      </c>
      <c r="AJ121" s="7">
        <v>0.5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6">
        <f t="shared" si="2"/>
        <v>9</v>
      </c>
      <c r="AQ121" s="44">
        <f t="shared" si="5"/>
        <v>1.35</v>
      </c>
    </row>
    <row r="122" spans="1:43" ht="21">
      <c r="A122" s="189">
        <v>92</v>
      </c>
      <c r="B122" s="193">
        <v>6</v>
      </c>
      <c r="C122" s="80" t="s">
        <v>266</v>
      </c>
      <c r="D122" s="81">
        <v>1049730245</v>
      </c>
      <c r="E122" s="80" t="s">
        <v>339</v>
      </c>
      <c r="F122" s="82">
        <v>1</v>
      </c>
      <c r="G122" s="82">
        <v>6</v>
      </c>
      <c r="H122" s="83">
        <v>1490700103486</v>
      </c>
      <c r="I122" s="82">
        <v>2</v>
      </c>
      <c r="J122" s="42">
        <v>99</v>
      </c>
      <c r="K122" s="5"/>
      <c r="L122" s="7">
        <v>0</v>
      </c>
      <c r="M122" s="7">
        <v>0</v>
      </c>
      <c r="N122" s="7">
        <v>1</v>
      </c>
      <c r="O122" s="7">
        <v>1</v>
      </c>
      <c r="P122" s="7">
        <v>1</v>
      </c>
      <c r="Q122" s="7">
        <v>0</v>
      </c>
      <c r="R122" s="7">
        <v>1</v>
      </c>
      <c r="S122" s="7">
        <v>1</v>
      </c>
      <c r="T122" s="7">
        <v>1</v>
      </c>
      <c r="U122" s="7">
        <v>0</v>
      </c>
      <c r="V122" s="7">
        <v>1</v>
      </c>
      <c r="W122" s="7">
        <v>0</v>
      </c>
      <c r="X122" s="7">
        <v>1</v>
      </c>
      <c r="Y122" s="7">
        <v>0</v>
      </c>
      <c r="Z122" s="7">
        <v>0</v>
      </c>
      <c r="AA122" s="7">
        <v>0</v>
      </c>
      <c r="AB122" s="7">
        <v>0</v>
      </c>
      <c r="AC122" s="7">
        <v>1</v>
      </c>
      <c r="AD122" s="7">
        <v>0</v>
      </c>
      <c r="AE122" s="7">
        <v>1</v>
      </c>
      <c r="AF122" s="7">
        <v>2</v>
      </c>
      <c r="AG122" s="7">
        <v>1.5</v>
      </c>
      <c r="AH122" s="7">
        <v>1.5</v>
      </c>
      <c r="AI122" s="7">
        <v>1.5</v>
      </c>
      <c r="AJ122" s="7">
        <v>1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6">
        <f t="shared" si="2"/>
        <v>17.5</v>
      </c>
      <c r="AQ122" s="44">
        <f t="shared" si="5"/>
        <v>2.625</v>
      </c>
    </row>
    <row r="123" spans="1:43" ht="21">
      <c r="A123" s="189">
        <v>93</v>
      </c>
      <c r="B123" s="193">
        <v>7</v>
      </c>
      <c r="C123" s="80" t="s">
        <v>266</v>
      </c>
      <c r="D123" s="81">
        <v>1049730245</v>
      </c>
      <c r="E123" s="80" t="s">
        <v>340</v>
      </c>
      <c r="F123" s="82">
        <v>1</v>
      </c>
      <c r="G123" s="82">
        <v>7</v>
      </c>
      <c r="H123" s="83">
        <v>1490700103338</v>
      </c>
      <c r="I123" s="82">
        <v>2</v>
      </c>
      <c r="J123" s="42">
        <v>99</v>
      </c>
      <c r="K123" s="5"/>
      <c r="L123" s="7">
        <v>0</v>
      </c>
      <c r="M123" s="7">
        <v>0</v>
      </c>
      <c r="N123" s="7">
        <v>1</v>
      </c>
      <c r="O123" s="7">
        <v>0</v>
      </c>
      <c r="P123" s="7">
        <v>0</v>
      </c>
      <c r="Q123" s="7">
        <v>0</v>
      </c>
      <c r="R123" s="7">
        <v>1</v>
      </c>
      <c r="S123" s="7">
        <v>1</v>
      </c>
      <c r="T123" s="7">
        <v>1</v>
      </c>
      <c r="U123" s="7">
        <v>0</v>
      </c>
      <c r="V123" s="7">
        <v>0</v>
      </c>
      <c r="W123" s="7">
        <v>1</v>
      </c>
      <c r="X123" s="7">
        <v>1</v>
      </c>
      <c r="Y123" s="7">
        <v>0</v>
      </c>
      <c r="Z123" s="7">
        <v>1</v>
      </c>
      <c r="AA123" s="7">
        <v>1</v>
      </c>
      <c r="AB123" s="7">
        <v>1</v>
      </c>
      <c r="AC123" s="7">
        <v>0</v>
      </c>
      <c r="AD123" s="7">
        <v>1</v>
      </c>
      <c r="AE123" s="7">
        <v>1</v>
      </c>
      <c r="AF123" s="7">
        <v>1</v>
      </c>
      <c r="AG123" s="7">
        <v>0.5</v>
      </c>
      <c r="AH123" s="7">
        <v>1.5</v>
      </c>
      <c r="AI123" s="7">
        <v>1.5</v>
      </c>
      <c r="AJ123" s="7">
        <v>1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6">
        <f t="shared" si="2"/>
        <v>16.5</v>
      </c>
      <c r="AQ123" s="44">
        <f t="shared" si="5"/>
        <v>2.475</v>
      </c>
    </row>
    <row r="124" spans="1:43" ht="21">
      <c r="A124" s="30"/>
      <c r="B124" s="193"/>
      <c r="C124" s="30"/>
      <c r="D124" s="247"/>
      <c r="E124" s="191"/>
      <c r="F124" s="231"/>
      <c r="G124" s="231"/>
      <c r="H124" s="260"/>
      <c r="I124" s="231"/>
      <c r="J124" s="42"/>
      <c r="K124" s="235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6">
        <f>AVERAGE(AP117:AP123)</f>
        <v>12.214285714285714</v>
      </c>
      <c r="AQ124" s="266" t="s">
        <v>289</v>
      </c>
    </row>
    <row r="125" spans="1:43" ht="21">
      <c r="A125" s="267"/>
      <c r="B125" s="268"/>
      <c r="C125" s="267"/>
      <c r="D125" s="269"/>
      <c r="E125" s="267"/>
      <c r="F125" s="270"/>
      <c r="G125" s="270"/>
      <c r="H125" s="271"/>
      <c r="I125" s="270"/>
      <c r="J125" s="44"/>
      <c r="K125" s="155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261">
        <f>STDEV(AP117:AP123)</f>
        <v>3.4982989063393686</v>
      </c>
      <c r="AQ125" s="266" t="s">
        <v>398</v>
      </c>
    </row>
    <row r="126" ht="14.25">
      <c r="J126" s="34"/>
    </row>
  </sheetData>
  <sheetProtection/>
  <mergeCells count="12">
    <mergeCell ref="I8:I10"/>
    <mergeCell ref="J8:J10"/>
    <mergeCell ref="K8:AO8"/>
    <mergeCell ref="AP8:AP9"/>
    <mergeCell ref="AQ8:AQ9"/>
    <mergeCell ref="D1:V1"/>
    <mergeCell ref="C8:C10"/>
    <mergeCell ref="D8:D10"/>
    <mergeCell ref="F8:F10"/>
    <mergeCell ref="G8:G10"/>
    <mergeCell ref="H8:H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4"/>
  <sheetViews>
    <sheetView tabSelected="1" zoomScale="64" zoomScaleNormal="64" zoomScalePageLayoutView="0" workbookViewId="0" topLeftCell="F1">
      <selection activeCell="U129" sqref="U129"/>
    </sheetView>
  </sheetViews>
  <sheetFormatPr defaultColWidth="8.57421875" defaultRowHeight="15"/>
  <cols>
    <col min="1" max="2" width="8.57421875" style="4" customWidth="1"/>
    <col min="3" max="3" width="15.8515625" style="4" customWidth="1"/>
    <col min="4" max="4" width="18.00390625" style="4" customWidth="1"/>
    <col min="5" max="5" width="19.28125" style="4" customWidth="1"/>
    <col min="6" max="6" width="7.421875" style="4" customWidth="1"/>
    <col min="7" max="7" width="5.28125" style="4" customWidth="1"/>
    <col min="8" max="8" width="25.140625" style="4" customWidth="1"/>
    <col min="9" max="9" width="5.140625" style="4" customWidth="1"/>
    <col min="10" max="10" width="10.421875" style="4" customWidth="1"/>
    <col min="11" max="11" width="9.57421875" style="4" customWidth="1"/>
    <col min="12" max="40" width="4.140625" style="4" customWidth="1"/>
    <col min="41" max="41" width="4.57421875" style="4" customWidth="1"/>
    <col min="42" max="42" width="6.421875" style="4" customWidth="1"/>
    <col min="43" max="43" width="11.8515625" style="34" customWidth="1"/>
    <col min="44" max="49" width="5.57421875" style="34" customWidth="1"/>
    <col min="50" max="57" width="8.57421875" style="34" customWidth="1"/>
    <col min="58" max="16384" width="8.57421875" style="4" customWidth="1"/>
  </cols>
  <sheetData>
    <row r="1" spans="4:22" ht="23.25">
      <c r="D1" s="204" t="s">
        <v>297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4:5" ht="21">
      <c r="D2" s="2" t="s">
        <v>300</v>
      </c>
      <c r="E2" s="2"/>
    </row>
    <row r="3" spans="4:5" ht="21">
      <c r="D3" s="2" t="s">
        <v>0</v>
      </c>
      <c r="E3" s="2"/>
    </row>
    <row r="4" spans="4:57" s="2" customFormat="1" ht="21">
      <c r="D4" s="2" t="s">
        <v>1</v>
      </c>
      <c r="I4" s="2" t="s">
        <v>2</v>
      </c>
      <c r="Q4" s="38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4:57" s="2" customFormat="1" ht="21">
      <c r="D5" s="2" t="s">
        <v>3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4:57" s="2" customFormat="1" ht="21">
      <c r="D6" s="2" t="s">
        <v>4</v>
      </c>
      <c r="I6" s="2" t="s">
        <v>5</v>
      </c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4:57" s="2" customFormat="1" ht="21">
      <c r="D7" s="2" t="s">
        <v>298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3:43" ht="40.5" customHeight="1">
      <c r="C8" s="198" t="s">
        <v>286</v>
      </c>
      <c r="D8" s="209" t="s">
        <v>6</v>
      </c>
      <c r="E8" s="210" t="s">
        <v>299</v>
      </c>
      <c r="F8" s="207" t="s">
        <v>287</v>
      </c>
      <c r="G8" s="209" t="s">
        <v>7</v>
      </c>
      <c r="H8" s="214" t="s">
        <v>8</v>
      </c>
      <c r="I8" s="209" t="s">
        <v>9</v>
      </c>
      <c r="J8" s="214" t="s">
        <v>10</v>
      </c>
      <c r="K8" s="200" t="s">
        <v>293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198" t="s">
        <v>291</v>
      </c>
      <c r="AQ8" s="196" t="s">
        <v>294</v>
      </c>
    </row>
    <row r="9" spans="3:43" ht="21">
      <c r="C9" s="199"/>
      <c r="D9" s="209"/>
      <c r="E9" s="213"/>
      <c r="F9" s="208"/>
      <c r="G9" s="209"/>
      <c r="H9" s="214"/>
      <c r="I9" s="209"/>
      <c r="J9" s="214"/>
      <c r="K9" s="27" t="s">
        <v>11</v>
      </c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  <c r="AF9" s="6">
        <v>21</v>
      </c>
      <c r="AG9" s="6">
        <v>22</v>
      </c>
      <c r="AH9" s="6">
        <v>23</v>
      </c>
      <c r="AI9" s="6">
        <v>24</v>
      </c>
      <c r="AJ9" s="6">
        <v>25</v>
      </c>
      <c r="AK9" s="6">
        <v>26</v>
      </c>
      <c r="AL9" s="6">
        <v>27</v>
      </c>
      <c r="AM9" s="6">
        <v>28</v>
      </c>
      <c r="AN9" s="6">
        <v>29</v>
      </c>
      <c r="AO9" s="6">
        <v>30</v>
      </c>
      <c r="AP9" s="216"/>
      <c r="AQ9" s="197"/>
    </row>
    <row r="10" spans="3:57" s="28" customFormat="1" ht="21">
      <c r="C10" s="216"/>
      <c r="D10" s="209"/>
      <c r="E10" s="218"/>
      <c r="F10" s="217"/>
      <c r="G10" s="209"/>
      <c r="H10" s="214"/>
      <c r="I10" s="209"/>
      <c r="J10" s="214"/>
      <c r="K10" s="33" t="s">
        <v>285</v>
      </c>
      <c r="L10" s="29">
        <v>1.5</v>
      </c>
      <c r="M10" s="29">
        <v>1.5</v>
      </c>
      <c r="N10" s="56">
        <v>2</v>
      </c>
      <c r="O10" s="29">
        <v>1.5</v>
      </c>
      <c r="P10" s="48">
        <v>1</v>
      </c>
      <c r="Q10" s="29">
        <v>1.5</v>
      </c>
      <c r="R10" s="29">
        <v>1.5</v>
      </c>
      <c r="S10" s="48">
        <v>2</v>
      </c>
      <c r="T10" s="48">
        <v>1</v>
      </c>
      <c r="U10" s="29">
        <v>1.5</v>
      </c>
      <c r="V10" s="48">
        <v>2</v>
      </c>
      <c r="W10" s="29">
        <v>1.5</v>
      </c>
      <c r="X10" s="29">
        <v>1.5</v>
      </c>
      <c r="Y10" s="48">
        <v>2</v>
      </c>
      <c r="Z10" s="29">
        <v>1.5</v>
      </c>
      <c r="AA10" s="48">
        <v>2</v>
      </c>
      <c r="AB10" s="48">
        <v>2</v>
      </c>
      <c r="AC10" s="29">
        <v>1.5</v>
      </c>
      <c r="AD10" s="57">
        <v>1.5</v>
      </c>
      <c r="AE10" s="57">
        <v>1.5</v>
      </c>
      <c r="AF10" s="58">
        <v>2</v>
      </c>
      <c r="AG10" s="57">
        <v>1.5</v>
      </c>
      <c r="AH10" s="57">
        <v>1.5</v>
      </c>
      <c r="AI10" s="57">
        <v>1.5</v>
      </c>
      <c r="AJ10" s="58">
        <v>2</v>
      </c>
      <c r="AK10" s="59">
        <v>1.5</v>
      </c>
      <c r="AL10" s="59">
        <v>1.5</v>
      </c>
      <c r="AM10" s="60">
        <v>1</v>
      </c>
      <c r="AN10" s="61">
        <v>1.5</v>
      </c>
      <c r="AO10" s="62">
        <v>2</v>
      </c>
      <c r="AP10" s="6">
        <f>SUM(L10:AO10)</f>
        <v>48</v>
      </c>
      <c r="AQ10" s="35" t="s">
        <v>295</v>
      </c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42" customFormat="1" ht="21">
      <c r="A11" s="189">
        <v>1</v>
      </c>
      <c r="B11" s="188">
        <v>1</v>
      </c>
      <c r="C11" s="101" t="s">
        <v>370</v>
      </c>
      <c r="D11" s="102">
        <v>1049730229</v>
      </c>
      <c r="E11" s="157" t="s">
        <v>371</v>
      </c>
      <c r="F11" s="43">
        <v>1</v>
      </c>
      <c r="G11" s="43">
        <v>1</v>
      </c>
      <c r="H11" s="105">
        <v>1349901348833</v>
      </c>
      <c r="I11" s="158">
        <v>1</v>
      </c>
      <c r="J11" s="42">
        <v>99</v>
      </c>
      <c r="L11" s="43">
        <v>1.5</v>
      </c>
      <c r="M11" s="43">
        <v>0</v>
      </c>
      <c r="N11" s="43">
        <v>0.5</v>
      </c>
      <c r="O11" s="43">
        <v>0</v>
      </c>
      <c r="P11" s="43">
        <v>0</v>
      </c>
      <c r="Q11" s="43">
        <v>1.5</v>
      </c>
      <c r="R11" s="43">
        <v>0</v>
      </c>
      <c r="S11" s="43">
        <v>1</v>
      </c>
      <c r="T11" s="43">
        <v>0</v>
      </c>
      <c r="U11" s="43">
        <v>0</v>
      </c>
      <c r="V11" s="43">
        <v>2</v>
      </c>
      <c r="W11" s="43">
        <v>0</v>
      </c>
      <c r="X11" s="43">
        <v>1.5</v>
      </c>
      <c r="Y11" s="43">
        <v>1</v>
      </c>
      <c r="Z11" s="43">
        <v>1.5</v>
      </c>
      <c r="AA11" s="43">
        <v>1</v>
      </c>
      <c r="AB11" s="43">
        <v>0</v>
      </c>
      <c r="AC11" s="43">
        <v>0</v>
      </c>
      <c r="AD11" s="43">
        <v>0</v>
      </c>
      <c r="AE11" s="43">
        <v>1.5</v>
      </c>
      <c r="AF11" s="42">
        <v>1.5</v>
      </c>
      <c r="AG11" s="42">
        <v>0</v>
      </c>
      <c r="AH11" s="42">
        <v>0</v>
      </c>
      <c r="AI11" s="42">
        <v>1.5</v>
      </c>
      <c r="AJ11" s="42">
        <v>1.5</v>
      </c>
      <c r="AK11" s="42">
        <v>1.5</v>
      </c>
      <c r="AL11" s="42">
        <v>0</v>
      </c>
      <c r="AM11" s="42">
        <v>0</v>
      </c>
      <c r="AN11" s="42">
        <v>0</v>
      </c>
      <c r="AO11" s="42">
        <v>0</v>
      </c>
      <c r="AP11" s="272">
        <f>SUM(L11:AO11)</f>
        <v>19</v>
      </c>
      <c r="AQ11" s="187">
        <f>6*AP11/48</f>
        <v>2.375</v>
      </c>
      <c r="AR11" s="45" t="s">
        <v>341</v>
      </c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s="5" customFormat="1" ht="21">
      <c r="A12" s="189">
        <v>2</v>
      </c>
      <c r="B12" s="189">
        <v>2</v>
      </c>
      <c r="C12" s="178" t="s">
        <v>370</v>
      </c>
      <c r="D12" s="179">
        <v>1049730229</v>
      </c>
      <c r="E12" s="159" t="s">
        <v>372</v>
      </c>
      <c r="F12" s="103">
        <v>1</v>
      </c>
      <c r="G12" s="7">
        <v>2</v>
      </c>
      <c r="H12" s="106">
        <v>1499900459789</v>
      </c>
      <c r="I12" s="160">
        <v>1</v>
      </c>
      <c r="J12" s="42">
        <v>99</v>
      </c>
      <c r="L12" s="7">
        <v>1.5</v>
      </c>
      <c r="M12" s="7">
        <v>1.5</v>
      </c>
      <c r="N12" s="7">
        <v>2</v>
      </c>
      <c r="O12" s="7">
        <v>1.5</v>
      </c>
      <c r="P12" s="7">
        <v>0</v>
      </c>
      <c r="Q12" s="7">
        <v>0</v>
      </c>
      <c r="R12" s="7">
        <v>1.5</v>
      </c>
      <c r="S12" s="7">
        <v>2</v>
      </c>
      <c r="T12" s="7">
        <v>0</v>
      </c>
      <c r="U12" s="7">
        <v>0</v>
      </c>
      <c r="V12" s="7">
        <v>2</v>
      </c>
      <c r="W12" s="7">
        <v>0</v>
      </c>
      <c r="X12" s="7">
        <v>1.5</v>
      </c>
      <c r="Y12" s="7">
        <v>1.5</v>
      </c>
      <c r="Z12" s="7">
        <v>0</v>
      </c>
      <c r="AA12" s="7">
        <v>2</v>
      </c>
      <c r="AB12" s="7">
        <v>0</v>
      </c>
      <c r="AC12" s="7">
        <v>1.5</v>
      </c>
      <c r="AD12" s="7">
        <v>1.5</v>
      </c>
      <c r="AE12" s="7">
        <v>1.5</v>
      </c>
      <c r="AF12" s="5">
        <v>1</v>
      </c>
      <c r="AG12" s="5">
        <v>0</v>
      </c>
      <c r="AH12" s="5">
        <v>1.5</v>
      </c>
      <c r="AI12" s="5">
        <v>1.5</v>
      </c>
      <c r="AJ12" s="5">
        <v>1.5</v>
      </c>
      <c r="AK12" s="5">
        <v>0</v>
      </c>
      <c r="AL12" s="5">
        <v>1.5</v>
      </c>
      <c r="AM12" s="5">
        <v>0</v>
      </c>
      <c r="AN12" s="5">
        <v>0</v>
      </c>
      <c r="AO12" s="5">
        <v>0</v>
      </c>
      <c r="AP12" s="272">
        <f>SUM(L12:AO12)</f>
        <v>28.5</v>
      </c>
      <c r="AQ12" s="187">
        <f aca="true" t="shared" si="0" ref="AQ12:AQ87">6*AP12/48</f>
        <v>3.5625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5" customFormat="1" ht="21">
      <c r="A13" s="189">
        <v>3</v>
      </c>
      <c r="B13" s="189">
        <v>3</v>
      </c>
      <c r="C13" s="178" t="s">
        <v>370</v>
      </c>
      <c r="D13" s="179">
        <v>1049730229</v>
      </c>
      <c r="E13" s="161" t="s">
        <v>373</v>
      </c>
      <c r="F13" s="103">
        <v>1</v>
      </c>
      <c r="G13" s="7">
        <v>3</v>
      </c>
      <c r="H13" s="107">
        <v>1490700101815</v>
      </c>
      <c r="I13" s="162">
        <v>2</v>
      </c>
      <c r="J13" s="42">
        <v>99</v>
      </c>
      <c r="L13" s="7">
        <v>0</v>
      </c>
      <c r="M13" s="7">
        <v>1.5</v>
      </c>
      <c r="N13" s="7">
        <v>1</v>
      </c>
      <c r="O13" s="7">
        <v>0</v>
      </c>
      <c r="P13" s="7">
        <v>0</v>
      </c>
      <c r="Q13" s="7">
        <v>0</v>
      </c>
      <c r="R13" s="7">
        <v>1.5</v>
      </c>
      <c r="S13" s="7">
        <v>1</v>
      </c>
      <c r="T13" s="7">
        <v>1</v>
      </c>
      <c r="U13" s="7">
        <v>1.5</v>
      </c>
      <c r="V13" s="7">
        <v>0.5</v>
      </c>
      <c r="W13" s="7">
        <v>0</v>
      </c>
      <c r="X13" s="7">
        <v>0</v>
      </c>
      <c r="Y13" s="7">
        <v>1.5</v>
      </c>
      <c r="Z13" s="7">
        <v>0</v>
      </c>
      <c r="AA13" s="7">
        <v>0.5</v>
      </c>
      <c r="AB13" s="7">
        <v>0</v>
      </c>
      <c r="AC13" s="7">
        <v>0</v>
      </c>
      <c r="AD13" s="7">
        <v>0</v>
      </c>
      <c r="AE13" s="7">
        <v>0</v>
      </c>
      <c r="AF13" s="5">
        <v>1.5</v>
      </c>
      <c r="AG13" s="5">
        <v>0</v>
      </c>
      <c r="AH13" s="5">
        <v>1.5</v>
      </c>
      <c r="AI13" s="5">
        <v>0</v>
      </c>
      <c r="AJ13" s="5">
        <v>0.5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272">
        <f aca="true" t="shared" si="1" ref="AP13:AP40">SUM(L13:AO13)</f>
        <v>13.5</v>
      </c>
      <c r="AQ13" s="187">
        <f t="shared" si="0"/>
        <v>1.6875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5" customFormat="1" ht="21">
      <c r="A14" s="189">
        <v>4</v>
      </c>
      <c r="B14" s="188">
        <v>4</v>
      </c>
      <c r="C14" s="178" t="s">
        <v>370</v>
      </c>
      <c r="D14" s="179">
        <v>1049730229</v>
      </c>
      <c r="E14" s="159" t="s">
        <v>374</v>
      </c>
      <c r="F14" s="103">
        <v>1</v>
      </c>
      <c r="G14" s="7">
        <v>4</v>
      </c>
      <c r="H14" s="106">
        <v>1499900448396</v>
      </c>
      <c r="I14" s="160">
        <v>2</v>
      </c>
      <c r="J14" s="42">
        <v>99</v>
      </c>
      <c r="L14" s="7">
        <v>0</v>
      </c>
      <c r="M14" s="7">
        <v>1.5</v>
      </c>
      <c r="N14" s="7">
        <v>1</v>
      </c>
      <c r="O14" s="7">
        <v>0</v>
      </c>
      <c r="P14" s="7">
        <v>0</v>
      </c>
      <c r="Q14" s="7">
        <v>0</v>
      </c>
      <c r="R14" s="7">
        <v>1.5</v>
      </c>
      <c r="S14" s="7">
        <v>1</v>
      </c>
      <c r="T14" s="7">
        <v>1</v>
      </c>
      <c r="U14" s="7">
        <v>0</v>
      </c>
      <c r="V14" s="7">
        <v>0</v>
      </c>
      <c r="W14" s="7">
        <v>0</v>
      </c>
      <c r="X14" s="7">
        <v>1.5</v>
      </c>
      <c r="Y14" s="7">
        <v>1</v>
      </c>
      <c r="Z14" s="7">
        <v>0</v>
      </c>
      <c r="AA14" s="7">
        <v>0.5</v>
      </c>
      <c r="AB14" s="7">
        <v>0</v>
      </c>
      <c r="AC14" s="7">
        <v>0</v>
      </c>
      <c r="AD14" s="7">
        <v>0</v>
      </c>
      <c r="AE14" s="7">
        <v>1.5</v>
      </c>
      <c r="AF14" s="5">
        <v>1.5</v>
      </c>
      <c r="AG14" s="5">
        <v>0</v>
      </c>
      <c r="AH14" s="5">
        <v>1.5</v>
      </c>
      <c r="AI14" s="5">
        <v>0</v>
      </c>
      <c r="AJ14" s="5">
        <v>0.5</v>
      </c>
      <c r="AK14" s="5">
        <v>1.5</v>
      </c>
      <c r="AL14" s="5">
        <v>0</v>
      </c>
      <c r="AM14" s="5">
        <v>0</v>
      </c>
      <c r="AN14" s="5">
        <v>0</v>
      </c>
      <c r="AO14" s="5">
        <v>0</v>
      </c>
      <c r="AP14" s="272">
        <f t="shared" si="1"/>
        <v>15.5</v>
      </c>
      <c r="AQ14" s="187">
        <f t="shared" si="0"/>
        <v>1.9375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5" customFormat="1" ht="21">
      <c r="A15" s="189">
        <v>5</v>
      </c>
      <c r="B15" s="189">
        <v>5</v>
      </c>
      <c r="C15" s="178" t="s">
        <v>370</v>
      </c>
      <c r="D15" s="179">
        <v>1049730229</v>
      </c>
      <c r="E15" s="161" t="s">
        <v>375</v>
      </c>
      <c r="F15" s="103">
        <v>1</v>
      </c>
      <c r="G15" s="7">
        <v>5</v>
      </c>
      <c r="H15" s="107">
        <v>1490700102846</v>
      </c>
      <c r="I15" s="162">
        <v>2</v>
      </c>
      <c r="J15" s="42">
        <v>99</v>
      </c>
      <c r="L15" s="7">
        <v>1.5</v>
      </c>
      <c r="M15" s="7">
        <v>1.5</v>
      </c>
      <c r="N15" s="7">
        <v>1</v>
      </c>
      <c r="O15" s="7">
        <v>0</v>
      </c>
      <c r="P15" s="7">
        <v>0</v>
      </c>
      <c r="Q15" s="7">
        <v>0</v>
      </c>
      <c r="R15" s="7">
        <v>1</v>
      </c>
      <c r="S15" s="7">
        <v>1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0.5</v>
      </c>
      <c r="Z15" s="7">
        <v>0</v>
      </c>
      <c r="AA15" s="7">
        <v>2</v>
      </c>
      <c r="AB15" s="7">
        <v>0</v>
      </c>
      <c r="AC15" s="7">
        <v>1.5</v>
      </c>
      <c r="AD15" s="7">
        <v>1.5</v>
      </c>
      <c r="AE15" s="7">
        <v>1.5</v>
      </c>
      <c r="AF15" s="5">
        <v>1</v>
      </c>
      <c r="AG15" s="5">
        <v>1.5</v>
      </c>
      <c r="AH15" s="5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272">
        <f t="shared" si="1"/>
        <v>17.5</v>
      </c>
      <c r="AQ15" s="187">
        <f t="shared" si="0"/>
        <v>2.1875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5" customFormat="1" ht="21">
      <c r="A16" s="189">
        <v>6</v>
      </c>
      <c r="B16" s="189">
        <v>6</v>
      </c>
      <c r="C16" s="178" t="s">
        <v>370</v>
      </c>
      <c r="D16" s="179">
        <v>1049730229</v>
      </c>
      <c r="E16" s="159" t="s">
        <v>376</v>
      </c>
      <c r="F16" s="103">
        <v>1</v>
      </c>
      <c r="G16" s="7">
        <v>6</v>
      </c>
      <c r="H16" s="106">
        <v>1490700101955</v>
      </c>
      <c r="I16" s="160">
        <v>2</v>
      </c>
      <c r="J16" s="42">
        <v>99</v>
      </c>
      <c r="L16" s="7">
        <v>1.5</v>
      </c>
      <c r="M16" s="7">
        <v>0</v>
      </c>
      <c r="N16" s="7">
        <v>1.5</v>
      </c>
      <c r="O16" s="7">
        <v>1.5</v>
      </c>
      <c r="P16" s="7">
        <v>0</v>
      </c>
      <c r="Q16" s="7">
        <v>0</v>
      </c>
      <c r="R16" s="7">
        <v>0</v>
      </c>
      <c r="S16" s="7">
        <v>1</v>
      </c>
      <c r="T16" s="7">
        <v>1</v>
      </c>
      <c r="U16" s="7">
        <v>0.5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1</v>
      </c>
      <c r="AB16" s="7">
        <v>0</v>
      </c>
      <c r="AC16" s="7">
        <v>1.5</v>
      </c>
      <c r="AD16" s="7">
        <v>1.5</v>
      </c>
      <c r="AE16" s="7">
        <v>1.5</v>
      </c>
      <c r="AF16" s="5">
        <v>0.5</v>
      </c>
      <c r="AG16" s="5">
        <v>0</v>
      </c>
      <c r="AH16" s="5">
        <v>0</v>
      </c>
      <c r="AI16" s="5">
        <v>1.5</v>
      </c>
      <c r="AJ16" s="5">
        <v>1</v>
      </c>
      <c r="AK16" s="5">
        <v>0</v>
      </c>
      <c r="AL16" s="5">
        <v>0</v>
      </c>
      <c r="AM16" s="5">
        <v>0</v>
      </c>
      <c r="AN16" s="5">
        <v>1.5</v>
      </c>
      <c r="AO16" s="5">
        <v>0</v>
      </c>
      <c r="AP16" s="272">
        <f t="shared" si="1"/>
        <v>17</v>
      </c>
      <c r="AQ16" s="187">
        <f t="shared" si="0"/>
        <v>2.125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5" customFormat="1" ht="21">
      <c r="A17" s="189">
        <v>7</v>
      </c>
      <c r="B17" s="188">
        <v>7</v>
      </c>
      <c r="C17" s="178" t="s">
        <v>370</v>
      </c>
      <c r="D17" s="179">
        <v>1049730229</v>
      </c>
      <c r="E17" s="161" t="s">
        <v>377</v>
      </c>
      <c r="F17" s="103">
        <v>1</v>
      </c>
      <c r="G17" s="7">
        <v>7</v>
      </c>
      <c r="H17" s="107">
        <v>1499900437424</v>
      </c>
      <c r="I17" s="162">
        <v>2</v>
      </c>
      <c r="J17" s="42">
        <v>99</v>
      </c>
      <c r="L17" s="7">
        <v>1.5</v>
      </c>
      <c r="M17" s="7">
        <v>0</v>
      </c>
      <c r="N17" s="7">
        <v>1.5</v>
      </c>
      <c r="O17" s="7">
        <v>0</v>
      </c>
      <c r="P17" s="7">
        <v>0</v>
      </c>
      <c r="Q17" s="7">
        <v>0</v>
      </c>
      <c r="R17" s="7">
        <v>0</v>
      </c>
      <c r="S17" s="7">
        <v>1</v>
      </c>
      <c r="T17" s="7">
        <v>1</v>
      </c>
      <c r="U17" s="7">
        <v>0</v>
      </c>
      <c r="V17" s="7">
        <v>1.5</v>
      </c>
      <c r="W17" s="7">
        <v>0</v>
      </c>
      <c r="X17" s="7">
        <v>0</v>
      </c>
      <c r="Y17" s="7">
        <v>2</v>
      </c>
      <c r="Z17" s="7">
        <v>0</v>
      </c>
      <c r="AA17" s="7">
        <v>1.5</v>
      </c>
      <c r="AB17" s="7">
        <v>0</v>
      </c>
      <c r="AC17" s="7">
        <v>1.5</v>
      </c>
      <c r="AD17" s="7">
        <v>0</v>
      </c>
      <c r="AE17" s="7">
        <v>0</v>
      </c>
      <c r="AF17" s="5">
        <v>1.5</v>
      </c>
      <c r="AG17" s="5">
        <v>1.5</v>
      </c>
      <c r="AH17" s="5">
        <v>1.5</v>
      </c>
      <c r="AI17" s="5">
        <v>0</v>
      </c>
      <c r="AJ17" s="5">
        <v>1.5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272">
        <f t="shared" si="1"/>
        <v>17.5</v>
      </c>
      <c r="AQ17" s="187">
        <f t="shared" si="0"/>
        <v>2.1875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5" customFormat="1" ht="21">
      <c r="A18" s="189">
        <v>8</v>
      </c>
      <c r="B18" s="189">
        <v>8</v>
      </c>
      <c r="C18" s="178" t="s">
        <v>370</v>
      </c>
      <c r="D18" s="179">
        <v>1049730229</v>
      </c>
      <c r="E18" s="159" t="s">
        <v>378</v>
      </c>
      <c r="F18" s="103">
        <v>1</v>
      </c>
      <c r="G18" s="7">
        <v>8</v>
      </c>
      <c r="H18" s="106">
        <v>1499900445648</v>
      </c>
      <c r="I18" s="160">
        <v>1</v>
      </c>
      <c r="J18" s="42">
        <v>99</v>
      </c>
      <c r="L18" s="7">
        <v>1.5</v>
      </c>
      <c r="M18" s="7">
        <v>1.5</v>
      </c>
      <c r="N18" s="7">
        <v>1.5</v>
      </c>
      <c r="O18" s="7">
        <v>1.5</v>
      </c>
      <c r="P18" s="7">
        <v>0</v>
      </c>
      <c r="Q18" s="7">
        <v>0</v>
      </c>
      <c r="R18" s="7">
        <v>1.5</v>
      </c>
      <c r="S18" s="7">
        <v>2</v>
      </c>
      <c r="T18" s="7">
        <v>1</v>
      </c>
      <c r="U18" s="7">
        <v>1.5</v>
      </c>
      <c r="V18" s="7">
        <v>1.5</v>
      </c>
      <c r="W18" s="7">
        <v>1.5</v>
      </c>
      <c r="X18" s="7">
        <v>0</v>
      </c>
      <c r="Y18" s="7">
        <v>1.5</v>
      </c>
      <c r="Z18" s="7">
        <v>0</v>
      </c>
      <c r="AA18" s="7">
        <v>0.5</v>
      </c>
      <c r="AB18" s="7">
        <v>0</v>
      </c>
      <c r="AC18" s="7">
        <v>1.5</v>
      </c>
      <c r="AD18" s="7">
        <v>1.5</v>
      </c>
      <c r="AE18" s="7">
        <v>1.5</v>
      </c>
      <c r="AF18" s="5">
        <v>0.5</v>
      </c>
      <c r="AG18" s="5">
        <v>0</v>
      </c>
      <c r="AH18" s="5">
        <v>0</v>
      </c>
      <c r="AI18" s="5">
        <v>0.5</v>
      </c>
      <c r="AJ18" s="5">
        <v>0</v>
      </c>
      <c r="AK18" s="5">
        <v>0</v>
      </c>
      <c r="AL18" s="5">
        <v>0</v>
      </c>
      <c r="AM18" s="5">
        <v>1</v>
      </c>
      <c r="AN18" s="5">
        <v>1.5</v>
      </c>
      <c r="AO18" s="5">
        <v>2</v>
      </c>
      <c r="AP18" s="272">
        <f t="shared" si="1"/>
        <v>27</v>
      </c>
      <c r="AQ18" s="187">
        <f t="shared" si="0"/>
        <v>3.375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5" customFormat="1" ht="21">
      <c r="A19" s="189"/>
      <c r="B19" s="189"/>
      <c r="C19" s="224"/>
      <c r="D19" s="225"/>
      <c r="E19" s="226"/>
      <c r="F19" s="103"/>
      <c r="G19" s="7"/>
      <c r="H19" s="106"/>
      <c r="I19" s="227"/>
      <c r="J19" s="4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P19" s="272">
        <f>AVERAGE(AP11:AP18)</f>
        <v>19.4375</v>
      </c>
      <c r="AQ19" s="253" t="s">
        <v>289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5" customFormat="1" ht="21">
      <c r="A20" s="189"/>
      <c r="B20" s="189"/>
      <c r="C20" s="224"/>
      <c r="D20" s="225"/>
      <c r="E20" s="226"/>
      <c r="F20" s="103"/>
      <c r="G20" s="7"/>
      <c r="H20" s="106"/>
      <c r="I20" s="227"/>
      <c r="J20" s="4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P20" s="272">
        <f>STDEV(AP11:AP18)</f>
        <v>5.394689849419388</v>
      </c>
      <c r="AQ20" s="44" t="s">
        <v>398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5" customFormat="1" ht="21">
      <c r="A21" s="189">
        <v>9</v>
      </c>
      <c r="B21" s="189">
        <v>1</v>
      </c>
      <c r="C21" s="47" t="s">
        <v>258</v>
      </c>
      <c r="D21" s="104">
        <v>1049730231</v>
      </c>
      <c r="E21" s="45" t="s">
        <v>379</v>
      </c>
      <c r="F21" s="43">
        <v>1</v>
      </c>
      <c r="G21" s="46">
        <v>1</v>
      </c>
      <c r="H21" s="108">
        <v>1490700101963</v>
      </c>
      <c r="I21" s="163">
        <v>1</v>
      </c>
      <c r="J21" s="42">
        <v>99</v>
      </c>
      <c r="K21" s="47"/>
      <c r="L21" s="46">
        <v>1.5</v>
      </c>
      <c r="M21" s="46">
        <v>0</v>
      </c>
      <c r="N21" s="46">
        <v>1</v>
      </c>
      <c r="O21" s="46">
        <v>1.5</v>
      </c>
      <c r="P21" s="46">
        <v>0</v>
      </c>
      <c r="Q21" s="46">
        <v>0</v>
      </c>
      <c r="R21" s="46">
        <v>1.5</v>
      </c>
      <c r="S21" s="46">
        <v>1.5</v>
      </c>
      <c r="T21" s="46">
        <v>1</v>
      </c>
      <c r="U21" s="46">
        <v>0</v>
      </c>
      <c r="V21" s="46">
        <v>1.5</v>
      </c>
      <c r="W21" s="46">
        <v>0</v>
      </c>
      <c r="X21" s="46">
        <v>0</v>
      </c>
      <c r="Y21" s="46">
        <v>2</v>
      </c>
      <c r="Z21" s="46">
        <v>1.5</v>
      </c>
      <c r="AA21" s="46">
        <v>2</v>
      </c>
      <c r="AB21" s="46">
        <v>0</v>
      </c>
      <c r="AC21" s="46">
        <v>0</v>
      </c>
      <c r="AD21" s="46">
        <v>1.5</v>
      </c>
      <c r="AE21" s="46">
        <v>1.5</v>
      </c>
      <c r="AF21" s="47">
        <v>1</v>
      </c>
      <c r="AG21" s="47">
        <v>0</v>
      </c>
      <c r="AH21" s="47">
        <v>1.5</v>
      </c>
      <c r="AI21" s="47">
        <v>1.5</v>
      </c>
      <c r="AJ21" s="47">
        <v>1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272">
        <f t="shared" si="1"/>
        <v>23</v>
      </c>
      <c r="AQ21" s="187">
        <f t="shared" si="0"/>
        <v>2.875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5" customFormat="1" ht="21">
      <c r="A22" s="189">
        <v>10</v>
      </c>
      <c r="B22" s="189">
        <v>2</v>
      </c>
      <c r="C22" s="180" t="s">
        <v>258</v>
      </c>
      <c r="D22" s="181">
        <v>1049730231</v>
      </c>
      <c r="E22" s="164" t="s">
        <v>380</v>
      </c>
      <c r="F22" s="103">
        <v>1</v>
      </c>
      <c r="G22" s="7">
        <v>2</v>
      </c>
      <c r="H22" s="109">
        <v>1499900460558</v>
      </c>
      <c r="I22" s="154">
        <v>1</v>
      </c>
      <c r="J22" s="42">
        <v>99</v>
      </c>
      <c r="L22" s="7">
        <v>1.5</v>
      </c>
      <c r="M22" s="7">
        <v>1.5</v>
      </c>
      <c r="N22" s="7">
        <v>2</v>
      </c>
      <c r="O22" s="7">
        <v>1.5</v>
      </c>
      <c r="P22" s="7">
        <v>0</v>
      </c>
      <c r="Q22" s="7">
        <v>0</v>
      </c>
      <c r="R22" s="7">
        <v>0</v>
      </c>
      <c r="S22" s="7">
        <v>1</v>
      </c>
      <c r="T22" s="7">
        <v>1</v>
      </c>
      <c r="U22" s="7">
        <v>0</v>
      </c>
      <c r="V22" s="7">
        <v>2</v>
      </c>
      <c r="W22" s="7">
        <v>1.5</v>
      </c>
      <c r="X22" s="7">
        <v>0</v>
      </c>
      <c r="Y22" s="7">
        <v>2</v>
      </c>
      <c r="Z22" s="7">
        <v>1.5</v>
      </c>
      <c r="AA22" s="7">
        <v>2</v>
      </c>
      <c r="AB22" s="7">
        <v>0</v>
      </c>
      <c r="AC22" s="7">
        <v>0</v>
      </c>
      <c r="AD22" s="7">
        <v>1.5</v>
      </c>
      <c r="AE22" s="7">
        <v>0</v>
      </c>
      <c r="AF22" s="5">
        <v>1.5</v>
      </c>
      <c r="AG22" s="5">
        <v>0</v>
      </c>
      <c r="AH22" s="5">
        <v>0</v>
      </c>
      <c r="AI22" s="5">
        <v>1.5</v>
      </c>
      <c r="AJ22" s="5">
        <v>1</v>
      </c>
      <c r="AK22" s="5">
        <v>0</v>
      </c>
      <c r="AL22" s="5">
        <v>0</v>
      </c>
      <c r="AM22" s="5">
        <v>0</v>
      </c>
      <c r="AN22" s="5">
        <v>1.5</v>
      </c>
      <c r="AO22" s="5">
        <v>0</v>
      </c>
      <c r="AP22" s="272">
        <f t="shared" si="1"/>
        <v>24.5</v>
      </c>
      <c r="AQ22" s="187">
        <f t="shared" si="0"/>
        <v>3.0625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5" customFormat="1" ht="21">
      <c r="A23" s="189">
        <v>11</v>
      </c>
      <c r="B23" s="189">
        <v>3</v>
      </c>
      <c r="C23" s="180" t="s">
        <v>258</v>
      </c>
      <c r="D23" s="181">
        <v>1049730231</v>
      </c>
      <c r="E23" s="165" t="s">
        <v>397</v>
      </c>
      <c r="F23" s="103">
        <v>1</v>
      </c>
      <c r="G23" s="7">
        <v>3</v>
      </c>
      <c r="H23" s="110">
        <v>1499900447713</v>
      </c>
      <c r="I23" s="166">
        <v>1</v>
      </c>
      <c r="J23" s="42">
        <v>99</v>
      </c>
      <c r="L23" s="7">
        <v>1.5</v>
      </c>
      <c r="M23" s="7">
        <v>0</v>
      </c>
      <c r="N23" s="7">
        <v>1</v>
      </c>
      <c r="O23" s="7">
        <v>1.5</v>
      </c>
      <c r="P23" s="7">
        <v>0</v>
      </c>
      <c r="Q23" s="7">
        <v>0</v>
      </c>
      <c r="R23" s="7">
        <v>0</v>
      </c>
      <c r="S23" s="7">
        <v>1.5</v>
      </c>
      <c r="T23" s="7">
        <v>0</v>
      </c>
      <c r="U23" s="7">
        <v>0</v>
      </c>
      <c r="V23" s="7">
        <v>1</v>
      </c>
      <c r="W23" s="7">
        <v>1.5</v>
      </c>
      <c r="X23" s="7">
        <v>0</v>
      </c>
      <c r="Y23" s="7">
        <v>2</v>
      </c>
      <c r="Z23" s="7">
        <v>0</v>
      </c>
      <c r="AA23" s="7">
        <v>0.5</v>
      </c>
      <c r="AB23" s="7">
        <v>0</v>
      </c>
      <c r="AC23" s="7">
        <v>1.5</v>
      </c>
      <c r="AD23" s="7">
        <v>0</v>
      </c>
      <c r="AE23" s="7">
        <v>0</v>
      </c>
      <c r="AF23" s="5">
        <v>0</v>
      </c>
      <c r="AG23" s="5">
        <v>0</v>
      </c>
      <c r="AH23" s="5">
        <v>0</v>
      </c>
      <c r="AI23" s="5">
        <v>1.5</v>
      </c>
      <c r="AJ23" s="5">
        <v>1</v>
      </c>
      <c r="AK23" s="5">
        <v>0</v>
      </c>
      <c r="AL23" s="5">
        <v>1.5</v>
      </c>
      <c r="AM23" s="5">
        <v>0</v>
      </c>
      <c r="AN23" s="5">
        <v>0</v>
      </c>
      <c r="AO23" s="5">
        <v>0</v>
      </c>
      <c r="AP23" s="272">
        <f t="shared" si="1"/>
        <v>16</v>
      </c>
      <c r="AQ23" s="187">
        <f t="shared" si="0"/>
        <v>2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5" customFormat="1" ht="21">
      <c r="A24" s="189">
        <v>12</v>
      </c>
      <c r="B24" s="189">
        <v>4</v>
      </c>
      <c r="C24" s="180" t="s">
        <v>258</v>
      </c>
      <c r="D24" s="181">
        <v>1049730231</v>
      </c>
      <c r="E24" s="167" t="s">
        <v>382</v>
      </c>
      <c r="F24" s="103">
        <v>1</v>
      </c>
      <c r="G24" s="7">
        <v>4</v>
      </c>
      <c r="H24" s="109">
        <v>1490700102617</v>
      </c>
      <c r="I24" s="154">
        <v>1</v>
      </c>
      <c r="J24" s="42">
        <v>99</v>
      </c>
      <c r="L24" s="7">
        <v>1.5</v>
      </c>
      <c r="M24" s="7">
        <v>0</v>
      </c>
      <c r="N24" s="7">
        <v>1</v>
      </c>
      <c r="O24" s="7">
        <v>1.5</v>
      </c>
      <c r="P24" s="7">
        <v>0</v>
      </c>
      <c r="Q24" s="7">
        <v>0</v>
      </c>
      <c r="R24" s="7">
        <v>0</v>
      </c>
      <c r="S24" s="7">
        <v>1.5</v>
      </c>
      <c r="T24" s="7">
        <v>0</v>
      </c>
      <c r="U24" s="7">
        <v>1.5</v>
      </c>
      <c r="V24" s="7">
        <v>1</v>
      </c>
      <c r="W24" s="7">
        <v>1.5</v>
      </c>
      <c r="X24" s="7">
        <v>0</v>
      </c>
      <c r="Y24" s="7">
        <v>1.5</v>
      </c>
      <c r="Z24" s="7">
        <v>0</v>
      </c>
      <c r="AA24" s="7">
        <v>0.5</v>
      </c>
      <c r="AB24" s="7">
        <v>0</v>
      </c>
      <c r="AC24" s="7">
        <v>1.5</v>
      </c>
      <c r="AD24" s="7">
        <v>1.5</v>
      </c>
      <c r="AE24" s="7">
        <v>0</v>
      </c>
      <c r="AF24" s="5">
        <v>0.5</v>
      </c>
      <c r="AG24" s="5">
        <v>0</v>
      </c>
      <c r="AH24" s="5">
        <v>0</v>
      </c>
      <c r="AI24" s="5">
        <v>1.5</v>
      </c>
      <c r="AJ24" s="5">
        <v>1</v>
      </c>
      <c r="AK24" s="5">
        <v>0</v>
      </c>
      <c r="AL24" s="5">
        <v>0</v>
      </c>
      <c r="AM24" s="5">
        <v>0</v>
      </c>
      <c r="AN24" s="5">
        <v>1.5</v>
      </c>
      <c r="AO24" s="5">
        <v>0</v>
      </c>
      <c r="AP24" s="272">
        <f t="shared" si="1"/>
        <v>19</v>
      </c>
      <c r="AQ24" s="187">
        <f t="shared" si="0"/>
        <v>2.375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47" customFormat="1" ht="21">
      <c r="A25" s="189">
        <v>13</v>
      </c>
      <c r="B25" s="190">
        <v>5</v>
      </c>
      <c r="C25" s="180" t="s">
        <v>258</v>
      </c>
      <c r="D25" s="181">
        <v>1049730231</v>
      </c>
      <c r="E25" s="165" t="s">
        <v>383</v>
      </c>
      <c r="F25" s="103">
        <v>1</v>
      </c>
      <c r="G25" s="7">
        <v>5</v>
      </c>
      <c r="H25" s="111">
        <v>1490700102013</v>
      </c>
      <c r="I25" s="166">
        <v>1</v>
      </c>
      <c r="J25" s="42">
        <v>99</v>
      </c>
      <c r="K25" s="5"/>
      <c r="L25" s="7">
        <v>1.5</v>
      </c>
      <c r="M25" s="7">
        <v>1.5</v>
      </c>
      <c r="N25" s="7">
        <v>2</v>
      </c>
      <c r="O25" s="7">
        <v>1.5</v>
      </c>
      <c r="P25" s="7">
        <v>0</v>
      </c>
      <c r="Q25" s="7">
        <v>0</v>
      </c>
      <c r="R25" s="7">
        <v>0</v>
      </c>
      <c r="S25" s="7">
        <v>1.5</v>
      </c>
      <c r="T25" s="7">
        <v>1</v>
      </c>
      <c r="U25" s="7">
        <v>1.5</v>
      </c>
      <c r="V25" s="7">
        <v>1.5</v>
      </c>
      <c r="W25" s="7">
        <v>0</v>
      </c>
      <c r="X25" s="7">
        <v>0</v>
      </c>
      <c r="Y25" s="7">
        <v>1</v>
      </c>
      <c r="Z25" s="7">
        <v>0</v>
      </c>
      <c r="AA25" s="7">
        <v>1.5</v>
      </c>
      <c r="AB25" s="7">
        <v>2</v>
      </c>
      <c r="AC25" s="7">
        <v>0</v>
      </c>
      <c r="AD25" s="7">
        <v>1.5</v>
      </c>
      <c r="AE25" s="7">
        <v>0</v>
      </c>
      <c r="AF25" s="5">
        <v>0</v>
      </c>
      <c r="AG25" s="5">
        <v>0</v>
      </c>
      <c r="AH25" s="5">
        <v>0</v>
      </c>
      <c r="AI25" s="5">
        <v>1.5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272">
        <f t="shared" si="1"/>
        <v>21.5</v>
      </c>
      <c r="AQ25" s="187">
        <f t="shared" si="0"/>
        <v>2.6875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s="5" customFormat="1" ht="21">
      <c r="A26" s="189">
        <v>14</v>
      </c>
      <c r="B26" s="189">
        <v>6</v>
      </c>
      <c r="C26" s="180" t="s">
        <v>258</v>
      </c>
      <c r="D26" s="181">
        <v>1049730231</v>
      </c>
      <c r="E26" s="168" t="s">
        <v>384</v>
      </c>
      <c r="F26" s="103">
        <v>1</v>
      </c>
      <c r="G26" s="7">
        <v>6</v>
      </c>
      <c r="H26" s="109">
        <v>1499900457999</v>
      </c>
      <c r="I26" s="156">
        <v>2</v>
      </c>
      <c r="J26" s="42">
        <v>99</v>
      </c>
      <c r="L26" s="7">
        <v>1.5</v>
      </c>
      <c r="M26" s="7">
        <v>1.5</v>
      </c>
      <c r="N26" s="7">
        <v>1</v>
      </c>
      <c r="O26" s="7">
        <v>1.5</v>
      </c>
      <c r="P26" s="7">
        <v>0</v>
      </c>
      <c r="Q26" s="7">
        <v>0</v>
      </c>
      <c r="R26" s="7">
        <v>1.5</v>
      </c>
      <c r="S26" s="7">
        <v>2</v>
      </c>
      <c r="T26" s="7">
        <v>1</v>
      </c>
      <c r="U26" s="7">
        <v>0</v>
      </c>
      <c r="V26" s="7">
        <v>1</v>
      </c>
      <c r="W26" s="7">
        <v>0</v>
      </c>
      <c r="X26" s="7">
        <v>0</v>
      </c>
      <c r="Y26" s="7">
        <v>1.5</v>
      </c>
      <c r="Z26" s="7">
        <v>0</v>
      </c>
      <c r="AA26" s="7">
        <v>1</v>
      </c>
      <c r="AB26" s="7">
        <v>2</v>
      </c>
      <c r="AC26" s="7">
        <v>0</v>
      </c>
      <c r="AD26" s="7">
        <v>1.5</v>
      </c>
      <c r="AE26" s="7">
        <v>0</v>
      </c>
      <c r="AF26" s="5">
        <v>1.5</v>
      </c>
      <c r="AG26" s="5">
        <v>0</v>
      </c>
      <c r="AH26" s="5">
        <v>0</v>
      </c>
      <c r="AI26" s="5">
        <v>1.5</v>
      </c>
      <c r="AJ26" s="5">
        <v>0.5</v>
      </c>
      <c r="AK26" s="5">
        <v>1.5</v>
      </c>
      <c r="AL26" s="5">
        <v>0</v>
      </c>
      <c r="AM26" s="5">
        <v>0</v>
      </c>
      <c r="AN26" s="5">
        <v>0</v>
      </c>
      <c r="AO26" s="5">
        <v>0</v>
      </c>
      <c r="AP26" s="272">
        <f t="shared" si="1"/>
        <v>22</v>
      </c>
      <c r="AQ26" s="187">
        <f t="shared" si="0"/>
        <v>2.75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5" customFormat="1" ht="21">
      <c r="A27" s="189">
        <v>15</v>
      </c>
      <c r="B27" s="189">
        <v>7</v>
      </c>
      <c r="C27" s="180" t="s">
        <v>258</v>
      </c>
      <c r="D27" s="181">
        <v>1049730231</v>
      </c>
      <c r="E27" s="164" t="s">
        <v>385</v>
      </c>
      <c r="F27" s="103">
        <v>1</v>
      </c>
      <c r="G27" s="7">
        <v>7</v>
      </c>
      <c r="H27" s="110">
        <v>1120300153489</v>
      </c>
      <c r="I27" s="154">
        <v>2</v>
      </c>
      <c r="J27" s="42">
        <v>99</v>
      </c>
      <c r="L27" s="7">
        <v>1.5</v>
      </c>
      <c r="M27" s="7">
        <v>0</v>
      </c>
      <c r="N27" s="7">
        <v>1</v>
      </c>
      <c r="O27" s="7">
        <v>1.5</v>
      </c>
      <c r="P27" s="7">
        <v>0</v>
      </c>
      <c r="Q27" s="7">
        <v>0</v>
      </c>
      <c r="R27" s="7">
        <v>1.5</v>
      </c>
      <c r="S27" s="7">
        <v>1.5</v>
      </c>
      <c r="T27" s="7">
        <v>0</v>
      </c>
      <c r="U27" s="7">
        <v>0</v>
      </c>
      <c r="V27" s="7">
        <v>1</v>
      </c>
      <c r="W27" s="7">
        <v>0</v>
      </c>
      <c r="X27" s="7">
        <v>1.5</v>
      </c>
      <c r="Y27" s="7">
        <v>0.5</v>
      </c>
      <c r="Z27" s="7">
        <v>1</v>
      </c>
      <c r="AA27" s="7">
        <v>1</v>
      </c>
      <c r="AB27" s="7">
        <v>2</v>
      </c>
      <c r="AC27" s="7">
        <v>0</v>
      </c>
      <c r="AD27" s="7">
        <v>0</v>
      </c>
      <c r="AE27" s="7">
        <v>0</v>
      </c>
      <c r="AF27" s="5">
        <v>1</v>
      </c>
      <c r="AG27" s="5">
        <v>0</v>
      </c>
      <c r="AH27" s="5">
        <v>0</v>
      </c>
      <c r="AI27" s="5">
        <v>1.5</v>
      </c>
      <c r="AJ27" s="5">
        <v>1.5</v>
      </c>
      <c r="AK27" s="5">
        <v>1.5</v>
      </c>
      <c r="AL27" s="5">
        <v>0</v>
      </c>
      <c r="AM27" s="5">
        <v>0</v>
      </c>
      <c r="AN27" s="5">
        <v>0</v>
      </c>
      <c r="AO27" s="5">
        <v>0</v>
      </c>
      <c r="AP27" s="272">
        <f t="shared" si="1"/>
        <v>19.5</v>
      </c>
      <c r="AQ27" s="187">
        <f t="shared" si="0"/>
        <v>2.4375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5" customFormat="1" ht="21">
      <c r="A28" s="189"/>
      <c r="B28" s="189"/>
      <c r="C28" s="180"/>
      <c r="D28" s="181"/>
      <c r="E28" s="164"/>
      <c r="F28" s="103"/>
      <c r="G28" s="7"/>
      <c r="H28" s="110"/>
      <c r="I28" s="154"/>
      <c r="J28" s="4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P28" s="272">
        <f>AVERAGE(AP21:AP27)</f>
        <v>20.785714285714285</v>
      </c>
      <c r="AQ28" s="253" t="s">
        <v>289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5" customFormat="1" ht="21">
      <c r="A29" s="189"/>
      <c r="B29" s="189"/>
      <c r="C29" s="180"/>
      <c r="D29" s="181"/>
      <c r="E29" s="164"/>
      <c r="F29" s="103"/>
      <c r="G29" s="7"/>
      <c r="H29" s="110"/>
      <c r="I29" s="154"/>
      <c r="J29" s="4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P29" s="276">
        <f>STDEV(AP21:AP27)</f>
        <v>2.841025971621624</v>
      </c>
      <c r="AQ29" s="44" t="s">
        <v>398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5" customFormat="1" ht="21">
      <c r="A30" s="189">
        <v>16</v>
      </c>
      <c r="B30" s="189">
        <v>1</v>
      </c>
      <c r="C30" s="47" t="s">
        <v>262</v>
      </c>
      <c r="D30" s="104">
        <v>1049730232</v>
      </c>
      <c r="E30" s="169" t="s">
        <v>386</v>
      </c>
      <c r="F30" s="43">
        <v>1</v>
      </c>
      <c r="G30" s="46">
        <v>1</v>
      </c>
      <c r="H30" s="112">
        <v>1499900440654</v>
      </c>
      <c r="I30" s="170">
        <v>1</v>
      </c>
      <c r="J30" s="42">
        <v>99</v>
      </c>
      <c r="K30" s="47"/>
      <c r="L30" s="46">
        <v>0</v>
      </c>
      <c r="M30" s="46">
        <v>0</v>
      </c>
      <c r="N30" s="46">
        <v>1</v>
      </c>
      <c r="O30" s="46">
        <v>1.5</v>
      </c>
      <c r="P30" s="46">
        <v>0</v>
      </c>
      <c r="Q30" s="46">
        <v>0</v>
      </c>
      <c r="R30" s="46">
        <v>0</v>
      </c>
      <c r="S30" s="46">
        <v>1</v>
      </c>
      <c r="T30" s="46">
        <v>0</v>
      </c>
      <c r="U30" s="46">
        <v>1.5</v>
      </c>
      <c r="V30" s="46">
        <v>0</v>
      </c>
      <c r="W30" s="46">
        <v>1.5</v>
      </c>
      <c r="X30" s="46">
        <v>0</v>
      </c>
      <c r="Y30" s="46">
        <v>1</v>
      </c>
      <c r="Z30" s="46">
        <v>1.5</v>
      </c>
      <c r="AA30" s="46">
        <v>1</v>
      </c>
      <c r="AB30" s="46">
        <v>0</v>
      </c>
      <c r="AC30" s="46">
        <v>1.5</v>
      </c>
      <c r="AD30" s="46">
        <v>0</v>
      </c>
      <c r="AE30" s="46">
        <v>1.5</v>
      </c>
      <c r="AF30" s="47">
        <v>1.5</v>
      </c>
      <c r="AG30" s="47">
        <v>0</v>
      </c>
      <c r="AH30" s="47">
        <v>0</v>
      </c>
      <c r="AI30" s="47">
        <v>1.5</v>
      </c>
      <c r="AJ30" s="47">
        <v>0.5</v>
      </c>
      <c r="AK30" s="47">
        <v>0</v>
      </c>
      <c r="AL30" s="47">
        <v>1.5</v>
      </c>
      <c r="AM30" s="47">
        <v>0</v>
      </c>
      <c r="AN30" s="47">
        <v>0</v>
      </c>
      <c r="AO30" s="47">
        <v>0</v>
      </c>
      <c r="AP30" s="272">
        <f t="shared" si="1"/>
        <v>18</v>
      </c>
      <c r="AQ30" s="187">
        <f t="shared" si="0"/>
        <v>2.25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5" customFormat="1" ht="21">
      <c r="A31" s="189">
        <v>17</v>
      </c>
      <c r="B31" s="189">
        <v>2</v>
      </c>
      <c r="C31" s="180" t="s">
        <v>262</v>
      </c>
      <c r="D31" s="181">
        <v>1049730232</v>
      </c>
      <c r="E31" s="171" t="s">
        <v>387</v>
      </c>
      <c r="F31" s="103">
        <v>1</v>
      </c>
      <c r="G31" s="7">
        <v>2</v>
      </c>
      <c r="H31" s="113">
        <v>1499900441502</v>
      </c>
      <c r="I31" s="172">
        <v>1</v>
      </c>
      <c r="J31" s="42">
        <v>99</v>
      </c>
      <c r="L31" s="7">
        <v>1.5</v>
      </c>
      <c r="M31" s="7">
        <v>0</v>
      </c>
      <c r="N31" s="7">
        <v>1</v>
      </c>
      <c r="O31" s="7">
        <v>1.5</v>
      </c>
      <c r="P31" s="7">
        <v>1</v>
      </c>
      <c r="Q31" s="7">
        <v>1.5</v>
      </c>
      <c r="R31" s="7">
        <v>0</v>
      </c>
      <c r="S31" s="7">
        <v>1.5</v>
      </c>
      <c r="T31" s="7">
        <v>1</v>
      </c>
      <c r="U31" s="7">
        <v>1.5</v>
      </c>
      <c r="V31" s="7">
        <v>2</v>
      </c>
      <c r="W31" s="7">
        <v>1.5</v>
      </c>
      <c r="X31" s="7">
        <v>1.5</v>
      </c>
      <c r="Y31" s="7">
        <v>2</v>
      </c>
      <c r="Z31" s="7">
        <v>0</v>
      </c>
      <c r="AA31" s="7">
        <v>1.5</v>
      </c>
      <c r="AB31" s="7">
        <v>2</v>
      </c>
      <c r="AC31" s="7">
        <v>1.5</v>
      </c>
      <c r="AD31" s="7">
        <v>1.5</v>
      </c>
      <c r="AE31" s="7">
        <v>0</v>
      </c>
      <c r="AF31" s="5">
        <v>1</v>
      </c>
      <c r="AG31" s="5">
        <v>0</v>
      </c>
      <c r="AH31" s="5">
        <v>1.5</v>
      </c>
      <c r="AI31" s="5">
        <v>1.5</v>
      </c>
      <c r="AJ31" s="5">
        <v>2</v>
      </c>
      <c r="AK31" s="5">
        <v>1.5</v>
      </c>
      <c r="AL31" s="5">
        <v>1.5</v>
      </c>
      <c r="AM31" s="5">
        <v>0</v>
      </c>
      <c r="AN31" s="5">
        <v>1.5</v>
      </c>
      <c r="AO31" s="5">
        <v>0</v>
      </c>
      <c r="AP31" s="272">
        <f t="shared" si="1"/>
        <v>34.5</v>
      </c>
      <c r="AQ31" s="187">
        <f t="shared" si="0"/>
        <v>4.3125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5" customFormat="1" ht="21">
      <c r="A32" s="189">
        <v>18</v>
      </c>
      <c r="B32" s="189">
        <v>3</v>
      </c>
      <c r="C32" s="180" t="s">
        <v>262</v>
      </c>
      <c r="D32" s="181">
        <v>1049730232</v>
      </c>
      <c r="E32" s="173" t="s">
        <v>388</v>
      </c>
      <c r="F32" s="103">
        <v>1</v>
      </c>
      <c r="G32" s="7">
        <v>3</v>
      </c>
      <c r="H32" s="114">
        <v>1639900425360</v>
      </c>
      <c r="I32" s="174">
        <v>1</v>
      </c>
      <c r="J32" s="42">
        <v>99</v>
      </c>
      <c r="L32" s="7">
        <v>1.5</v>
      </c>
      <c r="M32" s="7">
        <v>1.5</v>
      </c>
      <c r="N32" s="7">
        <v>1</v>
      </c>
      <c r="O32" s="7">
        <v>0</v>
      </c>
      <c r="P32" s="7">
        <v>0</v>
      </c>
      <c r="Q32" s="7">
        <v>1.5</v>
      </c>
      <c r="R32" s="7">
        <v>1.5</v>
      </c>
      <c r="S32" s="7">
        <v>1.5</v>
      </c>
      <c r="T32" s="7">
        <v>1</v>
      </c>
      <c r="U32" s="7">
        <v>0</v>
      </c>
      <c r="V32" s="7">
        <v>2</v>
      </c>
      <c r="W32" s="7">
        <v>1.5</v>
      </c>
      <c r="X32" s="7">
        <v>0</v>
      </c>
      <c r="Y32" s="7">
        <v>2</v>
      </c>
      <c r="Z32" s="7">
        <v>0</v>
      </c>
      <c r="AA32" s="7">
        <v>1.5</v>
      </c>
      <c r="AB32" s="7">
        <v>0</v>
      </c>
      <c r="AC32" s="7">
        <v>0</v>
      </c>
      <c r="AD32" s="7">
        <v>1.5</v>
      </c>
      <c r="AE32" s="7">
        <v>0</v>
      </c>
      <c r="AF32" s="5">
        <v>1</v>
      </c>
      <c r="AG32" s="5">
        <v>1.5</v>
      </c>
      <c r="AH32" s="5">
        <v>0</v>
      </c>
      <c r="AI32" s="5">
        <v>1.5</v>
      </c>
      <c r="AJ32" s="5">
        <v>1</v>
      </c>
      <c r="AK32" s="5">
        <v>1.5</v>
      </c>
      <c r="AL32" s="5">
        <v>0</v>
      </c>
      <c r="AM32" s="5">
        <v>0</v>
      </c>
      <c r="AN32" s="5">
        <v>0</v>
      </c>
      <c r="AO32" s="5">
        <v>0</v>
      </c>
      <c r="AP32" s="272">
        <f t="shared" si="1"/>
        <v>24.5</v>
      </c>
      <c r="AQ32" s="187">
        <f t="shared" si="0"/>
        <v>3.0625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5" customFormat="1" ht="21">
      <c r="A33" s="189">
        <v>19</v>
      </c>
      <c r="B33" s="189">
        <v>4</v>
      </c>
      <c r="C33" s="180" t="s">
        <v>262</v>
      </c>
      <c r="D33" s="181">
        <v>1049730232</v>
      </c>
      <c r="E33" s="171" t="s">
        <v>389</v>
      </c>
      <c r="F33" s="103">
        <v>1</v>
      </c>
      <c r="G33" s="7">
        <v>4</v>
      </c>
      <c r="H33" s="113">
        <v>1490700101980</v>
      </c>
      <c r="I33" s="172">
        <v>1</v>
      </c>
      <c r="J33" s="42">
        <v>99</v>
      </c>
      <c r="L33" s="7">
        <v>0</v>
      </c>
      <c r="M33" s="7">
        <v>0</v>
      </c>
      <c r="N33" s="7">
        <v>1</v>
      </c>
      <c r="O33" s="7">
        <v>0</v>
      </c>
      <c r="P33" s="7">
        <v>0</v>
      </c>
      <c r="Q33" s="7">
        <v>0</v>
      </c>
      <c r="R33" s="7">
        <v>1.5</v>
      </c>
      <c r="S33" s="7">
        <v>0</v>
      </c>
      <c r="T33" s="7">
        <v>1</v>
      </c>
      <c r="U33" s="7">
        <v>0</v>
      </c>
      <c r="V33" s="7">
        <v>0.5</v>
      </c>
      <c r="W33" s="7">
        <v>0</v>
      </c>
      <c r="X33" s="7">
        <v>1.5</v>
      </c>
      <c r="Y33" s="7">
        <v>1</v>
      </c>
      <c r="Z33" s="7">
        <v>1.5</v>
      </c>
      <c r="AA33" s="7">
        <v>1</v>
      </c>
      <c r="AB33" s="7">
        <v>2</v>
      </c>
      <c r="AC33" s="7">
        <v>1.5</v>
      </c>
      <c r="AD33" s="7">
        <v>1.5</v>
      </c>
      <c r="AE33" s="7">
        <v>0</v>
      </c>
      <c r="AF33" s="5">
        <v>1</v>
      </c>
      <c r="AG33" s="5">
        <v>1.5</v>
      </c>
      <c r="AH33" s="5">
        <v>1.5</v>
      </c>
      <c r="AI33" s="5">
        <v>1.5</v>
      </c>
      <c r="AJ33" s="5">
        <v>1.5</v>
      </c>
      <c r="AK33" s="5">
        <v>1.5</v>
      </c>
      <c r="AL33" s="5">
        <v>0</v>
      </c>
      <c r="AM33" s="5">
        <v>0</v>
      </c>
      <c r="AN33" s="5">
        <v>0</v>
      </c>
      <c r="AO33" s="5">
        <v>0</v>
      </c>
      <c r="AP33" s="272">
        <f t="shared" si="1"/>
        <v>22.5</v>
      </c>
      <c r="AQ33" s="187">
        <f t="shared" si="0"/>
        <v>2.8125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5" customFormat="1" ht="21">
      <c r="A34" s="189">
        <v>20</v>
      </c>
      <c r="B34" s="189">
        <v>5</v>
      </c>
      <c r="C34" s="180" t="s">
        <v>262</v>
      </c>
      <c r="D34" s="181">
        <v>1049730232</v>
      </c>
      <c r="E34" s="175" t="s">
        <v>390</v>
      </c>
      <c r="F34" s="103">
        <v>1</v>
      </c>
      <c r="G34" s="7">
        <v>5</v>
      </c>
      <c r="H34" s="115">
        <v>1240401167034</v>
      </c>
      <c r="I34" s="176">
        <v>1</v>
      </c>
      <c r="J34" s="42">
        <v>99</v>
      </c>
      <c r="L34" s="7">
        <v>0</v>
      </c>
      <c r="M34" s="7">
        <v>0</v>
      </c>
      <c r="N34" s="7">
        <v>1.5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0</v>
      </c>
      <c r="U34" s="7">
        <v>0</v>
      </c>
      <c r="V34" s="7">
        <v>0.5</v>
      </c>
      <c r="W34" s="7">
        <v>0</v>
      </c>
      <c r="X34" s="7">
        <v>1.5</v>
      </c>
      <c r="Y34" s="7">
        <v>1</v>
      </c>
      <c r="Z34" s="7">
        <v>0</v>
      </c>
      <c r="AA34" s="7">
        <v>1</v>
      </c>
      <c r="AB34" s="7">
        <v>2</v>
      </c>
      <c r="AC34" s="7">
        <v>0</v>
      </c>
      <c r="AD34" s="7">
        <v>1.5</v>
      </c>
      <c r="AE34" s="7">
        <v>0</v>
      </c>
      <c r="AF34" s="5">
        <v>1</v>
      </c>
      <c r="AG34" s="5">
        <v>0</v>
      </c>
      <c r="AH34" s="5">
        <v>1.5</v>
      </c>
      <c r="AI34" s="5">
        <v>0</v>
      </c>
      <c r="AJ34" s="5">
        <v>1</v>
      </c>
      <c r="AK34" s="5">
        <v>0</v>
      </c>
      <c r="AL34" s="5">
        <v>1.5</v>
      </c>
      <c r="AM34" s="5">
        <v>0</v>
      </c>
      <c r="AN34" s="5">
        <v>0</v>
      </c>
      <c r="AO34" s="5">
        <v>0</v>
      </c>
      <c r="AP34" s="272">
        <f t="shared" si="1"/>
        <v>15</v>
      </c>
      <c r="AQ34" s="187">
        <f t="shared" si="0"/>
        <v>1.875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5" customFormat="1" ht="21">
      <c r="A35" s="189">
        <v>21</v>
      </c>
      <c r="B35" s="189">
        <v>6</v>
      </c>
      <c r="C35" s="180" t="s">
        <v>262</v>
      </c>
      <c r="D35" s="181">
        <v>1049730232</v>
      </c>
      <c r="E35" s="171" t="s">
        <v>391</v>
      </c>
      <c r="F35" s="103">
        <v>1</v>
      </c>
      <c r="G35" s="7">
        <v>6</v>
      </c>
      <c r="H35" s="113">
        <v>1490700102218</v>
      </c>
      <c r="I35" s="172">
        <v>1</v>
      </c>
      <c r="J35" s="42">
        <v>99</v>
      </c>
      <c r="L35" s="7">
        <v>0</v>
      </c>
      <c r="M35" s="7">
        <v>1.5</v>
      </c>
      <c r="N35" s="7">
        <v>1.5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0.5</v>
      </c>
      <c r="V35" s="7">
        <v>0</v>
      </c>
      <c r="W35" s="7">
        <v>1.5</v>
      </c>
      <c r="X35" s="7">
        <v>1</v>
      </c>
      <c r="Y35" s="7">
        <v>1.5</v>
      </c>
      <c r="Z35" s="7">
        <v>0.5</v>
      </c>
      <c r="AA35" s="7">
        <v>0</v>
      </c>
      <c r="AB35" s="7">
        <v>0</v>
      </c>
      <c r="AC35" s="7">
        <v>1.5</v>
      </c>
      <c r="AD35" s="7">
        <v>1.5</v>
      </c>
      <c r="AE35" s="7">
        <v>1</v>
      </c>
      <c r="AF35" s="5">
        <v>0</v>
      </c>
      <c r="AG35" s="5">
        <v>1.5</v>
      </c>
      <c r="AH35" s="5">
        <v>0</v>
      </c>
      <c r="AI35" s="5">
        <v>1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272">
        <f t="shared" si="1"/>
        <v>15.5</v>
      </c>
      <c r="AQ35" s="187">
        <f t="shared" si="0"/>
        <v>1.9375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47" customFormat="1" ht="21">
      <c r="A36" s="189">
        <v>22</v>
      </c>
      <c r="B36" s="189">
        <v>7</v>
      </c>
      <c r="C36" s="180" t="s">
        <v>262</v>
      </c>
      <c r="D36" s="181">
        <v>1049730232</v>
      </c>
      <c r="E36" s="173" t="s">
        <v>392</v>
      </c>
      <c r="F36" s="103">
        <v>1</v>
      </c>
      <c r="G36" s="7">
        <v>7</v>
      </c>
      <c r="H36" s="114">
        <v>1499900452164</v>
      </c>
      <c r="I36" s="174">
        <v>1</v>
      </c>
      <c r="J36" s="42">
        <v>99</v>
      </c>
      <c r="K36" s="5"/>
      <c r="L36" s="7">
        <v>1.5</v>
      </c>
      <c r="M36" s="7">
        <v>0</v>
      </c>
      <c r="N36" s="7">
        <v>1</v>
      </c>
      <c r="O36" s="7">
        <v>1.5</v>
      </c>
      <c r="P36" s="7">
        <v>0</v>
      </c>
      <c r="Q36" s="7">
        <v>0</v>
      </c>
      <c r="R36" s="7">
        <v>0</v>
      </c>
      <c r="S36" s="7">
        <v>2</v>
      </c>
      <c r="T36" s="7">
        <v>1</v>
      </c>
      <c r="U36" s="7">
        <v>1.5</v>
      </c>
      <c r="V36" s="7">
        <v>1</v>
      </c>
      <c r="W36" s="7">
        <v>1.5</v>
      </c>
      <c r="X36" s="7">
        <v>0</v>
      </c>
      <c r="Y36" s="7">
        <v>2</v>
      </c>
      <c r="Z36" s="7">
        <v>0</v>
      </c>
      <c r="AA36" s="7">
        <v>0</v>
      </c>
      <c r="AB36" s="7">
        <v>0</v>
      </c>
      <c r="AC36" s="7">
        <v>1.5</v>
      </c>
      <c r="AD36" s="7">
        <v>0</v>
      </c>
      <c r="AE36" s="7">
        <v>0</v>
      </c>
      <c r="AF36" s="5">
        <v>0.5</v>
      </c>
      <c r="AG36" s="5">
        <v>1.5</v>
      </c>
      <c r="AH36" s="5">
        <v>0</v>
      </c>
      <c r="AI36" s="5">
        <v>1.5</v>
      </c>
      <c r="AJ36" s="5">
        <v>1</v>
      </c>
      <c r="AK36" s="5">
        <v>0</v>
      </c>
      <c r="AL36" s="5">
        <v>1</v>
      </c>
      <c r="AM36" s="5">
        <v>0</v>
      </c>
      <c r="AN36" s="5">
        <v>0</v>
      </c>
      <c r="AO36" s="5">
        <v>0</v>
      </c>
      <c r="AP36" s="272">
        <f t="shared" si="1"/>
        <v>20</v>
      </c>
      <c r="AQ36" s="187">
        <f t="shared" si="0"/>
        <v>2.5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s="5" customFormat="1" ht="21">
      <c r="A37" s="189">
        <v>23</v>
      </c>
      <c r="B37" s="189">
        <v>8</v>
      </c>
      <c r="C37" s="180" t="s">
        <v>262</v>
      </c>
      <c r="D37" s="181">
        <v>1049730232</v>
      </c>
      <c r="E37" s="177" t="s">
        <v>393</v>
      </c>
      <c r="F37" s="103">
        <v>1</v>
      </c>
      <c r="G37" s="7">
        <v>8</v>
      </c>
      <c r="H37" s="113">
        <v>1490700101831</v>
      </c>
      <c r="I37" s="172">
        <v>2</v>
      </c>
      <c r="J37" s="42">
        <v>99</v>
      </c>
      <c r="L37" s="7">
        <v>1.5</v>
      </c>
      <c r="M37" s="7">
        <v>0</v>
      </c>
      <c r="N37" s="7">
        <v>2</v>
      </c>
      <c r="O37" s="7">
        <v>0</v>
      </c>
      <c r="P37" s="7">
        <v>0</v>
      </c>
      <c r="Q37" s="7">
        <v>0</v>
      </c>
      <c r="R37" s="7">
        <v>1.5</v>
      </c>
      <c r="S37" s="7">
        <v>1</v>
      </c>
      <c r="T37" s="7">
        <v>1</v>
      </c>
      <c r="U37" s="7">
        <v>0</v>
      </c>
      <c r="V37" s="7">
        <v>1.5</v>
      </c>
      <c r="W37" s="7">
        <v>0</v>
      </c>
      <c r="X37" s="7">
        <v>0</v>
      </c>
      <c r="Y37" s="7">
        <v>1.5</v>
      </c>
      <c r="Z37" s="7">
        <v>0</v>
      </c>
      <c r="AA37" s="7">
        <v>0.5</v>
      </c>
      <c r="AB37" s="7">
        <v>0</v>
      </c>
      <c r="AC37" s="7">
        <v>1.5</v>
      </c>
      <c r="AD37" s="7">
        <v>1.5</v>
      </c>
      <c r="AE37" s="7">
        <v>1.5</v>
      </c>
      <c r="AF37" s="5">
        <v>2</v>
      </c>
      <c r="AG37" s="5">
        <v>0</v>
      </c>
      <c r="AH37" s="5">
        <v>0</v>
      </c>
      <c r="AI37" s="5">
        <v>1.5</v>
      </c>
      <c r="AJ37" s="5">
        <v>1</v>
      </c>
      <c r="AK37" s="5">
        <v>1.5</v>
      </c>
      <c r="AL37" s="5">
        <v>1.5</v>
      </c>
      <c r="AM37" s="5">
        <v>0</v>
      </c>
      <c r="AN37" s="5">
        <v>0</v>
      </c>
      <c r="AO37" s="5">
        <v>0</v>
      </c>
      <c r="AP37" s="272">
        <f t="shared" si="1"/>
        <v>22.5</v>
      </c>
      <c r="AQ37" s="187">
        <f t="shared" si="0"/>
        <v>2.8125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5" customFormat="1" ht="21">
      <c r="A38" s="189">
        <v>24</v>
      </c>
      <c r="B38" s="189">
        <v>9</v>
      </c>
      <c r="C38" s="180" t="s">
        <v>262</v>
      </c>
      <c r="D38" s="181">
        <v>1049730232</v>
      </c>
      <c r="E38" s="173" t="s">
        <v>394</v>
      </c>
      <c r="F38" s="103">
        <v>1</v>
      </c>
      <c r="G38" s="7">
        <v>9</v>
      </c>
      <c r="H38" s="114">
        <v>1490700102234</v>
      </c>
      <c r="I38" s="174">
        <v>2</v>
      </c>
      <c r="J38" s="42">
        <v>99</v>
      </c>
      <c r="L38" s="7">
        <v>1.5</v>
      </c>
      <c r="M38" s="7">
        <v>1.5</v>
      </c>
      <c r="N38" s="7">
        <v>1.5</v>
      </c>
      <c r="O38" s="7">
        <v>1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1.5</v>
      </c>
      <c r="Z38" s="7">
        <v>0</v>
      </c>
      <c r="AA38" s="7">
        <v>1</v>
      </c>
      <c r="AB38" s="7">
        <v>0</v>
      </c>
      <c r="AC38" s="7">
        <v>1.5</v>
      </c>
      <c r="AD38" s="7">
        <v>0</v>
      </c>
      <c r="AE38" s="7">
        <v>0</v>
      </c>
      <c r="AF38" s="5">
        <v>1.5</v>
      </c>
      <c r="AG38" s="5">
        <v>0</v>
      </c>
      <c r="AH38" s="5">
        <v>1.5</v>
      </c>
      <c r="AI38" s="5">
        <v>0</v>
      </c>
      <c r="AJ38" s="5">
        <v>1</v>
      </c>
      <c r="AK38" s="5">
        <v>1.5</v>
      </c>
      <c r="AL38" s="5">
        <v>0</v>
      </c>
      <c r="AM38" s="5">
        <v>0</v>
      </c>
      <c r="AN38" s="5">
        <v>0</v>
      </c>
      <c r="AO38" s="5">
        <v>2</v>
      </c>
      <c r="AP38" s="272">
        <f t="shared" si="1"/>
        <v>19</v>
      </c>
      <c r="AQ38" s="187">
        <f t="shared" si="0"/>
        <v>2.375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31" customFormat="1" ht="21">
      <c r="A39" s="189">
        <v>25</v>
      </c>
      <c r="B39" s="189">
        <v>10</v>
      </c>
      <c r="C39" s="180" t="s">
        <v>262</v>
      </c>
      <c r="D39" s="181">
        <v>1049730232</v>
      </c>
      <c r="E39" s="177" t="s">
        <v>395</v>
      </c>
      <c r="F39" s="103">
        <v>1</v>
      </c>
      <c r="G39" s="7">
        <v>10</v>
      </c>
      <c r="H39" s="113">
        <v>1490700102269</v>
      </c>
      <c r="I39" s="172">
        <v>2</v>
      </c>
      <c r="J39" s="42">
        <v>99</v>
      </c>
      <c r="L39" s="32">
        <v>1.5</v>
      </c>
      <c r="M39" s="32">
        <v>0</v>
      </c>
      <c r="N39" s="32">
        <v>1.5</v>
      </c>
      <c r="O39" s="32">
        <v>0</v>
      </c>
      <c r="P39" s="32">
        <v>0</v>
      </c>
      <c r="Q39" s="32">
        <v>0</v>
      </c>
      <c r="R39" s="32">
        <v>0</v>
      </c>
      <c r="S39" s="32">
        <v>1</v>
      </c>
      <c r="T39" s="32">
        <v>1</v>
      </c>
      <c r="U39" s="32">
        <v>0</v>
      </c>
      <c r="V39" s="32">
        <v>1.5</v>
      </c>
      <c r="W39" s="32">
        <v>0</v>
      </c>
      <c r="X39" s="32">
        <v>1.5</v>
      </c>
      <c r="Y39" s="32">
        <v>2</v>
      </c>
      <c r="Z39" s="32">
        <v>1.5</v>
      </c>
      <c r="AA39" s="32">
        <v>1</v>
      </c>
      <c r="AB39" s="32">
        <v>0</v>
      </c>
      <c r="AC39" s="32">
        <v>1.5</v>
      </c>
      <c r="AD39" s="32">
        <v>1.5</v>
      </c>
      <c r="AE39" s="32">
        <v>0</v>
      </c>
      <c r="AF39" s="31">
        <v>1.5</v>
      </c>
      <c r="AG39" s="31">
        <v>1.5</v>
      </c>
      <c r="AH39" s="31">
        <v>1.5</v>
      </c>
      <c r="AI39" s="31">
        <v>1.5</v>
      </c>
      <c r="AJ39" s="31">
        <v>1.5</v>
      </c>
      <c r="AK39" s="31">
        <v>0</v>
      </c>
      <c r="AL39" s="31">
        <v>1.5</v>
      </c>
      <c r="AM39" s="31">
        <v>0</v>
      </c>
      <c r="AN39" s="31">
        <v>0</v>
      </c>
      <c r="AO39" s="31">
        <v>0</v>
      </c>
      <c r="AP39" s="272">
        <f t="shared" si="1"/>
        <v>24.5</v>
      </c>
      <c r="AQ39" s="187">
        <f t="shared" si="0"/>
        <v>3.0625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43" ht="21">
      <c r="A40" s="189">
        <v>26</v>
      </c>
      <c r="B40" s="189">
        <v>11</v>
      </c>
      <c r="C40" s="180" t="s">
        <v>262</v>
      </c>
      <c r="D40" s="181">
        <v>1049730232</v>
      </c>
      <c r="E40" s="173" t="s">
        <v>396</v>
      </c>
      <c r="F40" s="103">
        <v>1</v>
      </c>
      <c r="G40" s="7">
        <v>11</v>
      </c>
      <c r="H40" s="114">
        <v>1490700102749</v>
      </c>
      <c r="I40" s="174">
        <v>2</v>
      </c>
      <c r="J40" s="42">
        <v>99</v>
      </c>
      <c r="K40" s="31"/>
      <c r="L40" s="32">
        <v>1.5</v>
      </c>
      <c r="M40" s="32">
        <v>0</v>
      </c>
      <c r="N40" s="32">
        <v>1</v>
      </c>
      <c r="O40" s="32">
        <v>1.5</v>
      </c>
      <c r="P40" s="32">
        <v>0</v>
      </c>
      <c r="Q40" s="32">
        <v>0</v>
      </c>
      <c r="R40" s="32">
        <v>1.5</v>
      </c>
      <c r="S40" s="32">
        <v>1</v>
      </c>
      <c r="T40" s="32">
        <v>1</v>
      </c>
      <c r="U40" s="32">
        <v>0</v>
      </c>
      <c r="V40" s="32">
        <v>1.5</v>
      </c>
      <c r="W40" s="32">
        <v>0</v>
      </c>
      <c r="X40" s="32">
        <v>0</v>
      </c>
      <c r="Y40" s="32">
        <v>2</v>
      </c>
      <c r="Z40" s="32">
        <v>0</v>
      </c>
      <c r="AA40" s="32">
        <v>1.5</v>
      </c>
      <c r="AB40" s="32">
        <v>0</v>
      </c>
      <c r="AC40" s="32">
        <v>0</v>
      </c>
      <c r="AD40" s="32">
        <v>1.5</v>
      </c>
      <c r="AE40" s="32">
        <v>1.5</v>
      </c>
      <c r="AF40" s="31">
        <v>1.5</v>
      </c>
      <c r="AG40" s="31">
        <v>0</v>
      </c>
      <c r="AH40" s="31">
        <v>0</v>
      </c>
      <c r="AI40" s="31">
        <v>1.5</v>
      </c>
      <c r="AJ40" s="31">
        <v>1.5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272">
        <f t="shared" si="1"/>
        <v>20</v>
      </c>
      <c r="AQ40" s="187">
        <f t="shared" si="0"/>
        <v>2.5</v>
      </c>
    </row>
    <row r="41" spans="1:43" ht="21">
      <c r="A41" s="189"/>
      <c r="B41" s="191"/>
      <c r="C41" s="228"/>
      <c r="D41" s="229"/>
      <c r="E41" s="230"/>
      <c r="F41" s="231"/>
      <c r="G41" s="232"/>
      <c r="H41" s="233"/>
      <c r="I41" s="234"/>
      <c r="J41" s="42"/>
      <c r="K41" s="235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73">
        <f>AVERAGE(AP30:AP40)</f>
        <v>21.454545454545453</v>
      </c>
      <c r="AQ41" s="253" t="s">
        <v>289</v>
      </c>
    </row>
    <row r="42" spans="1:43" ht="21">
      <c r="A42" s="189"/>
      <c r="B42" s="191"/>
      <c r="C42" s="228"/>
      <c r="D42" s="229"/>
      <c r="E42" s="230"/>
      <c r="F42" s="231"/>
      <c r="G42" s="232"/>
      <c r="H42" s="233"/>
      <c r="I42" s="234"/>
      <c r="J42" s="42"/>
      <c r="K42" s="235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73">
        <f>STDEV(AP30:AP40)</f>
        <v>5.387274568158495</v>
      </c>
      <c r="AQ42" s="44" t="s">
        <v>398</v>
      </c>
    </row>
    <row r="43" spans="1:43" ht="21">
      <c r="A43" s="189">
        <v>27</v>
      </c>
      <c r="B43" s="191">
        <v>1</v>
      </c>
      <c r="C43" s="75" t="s">
        <v>252</v>
      </c>
      <c r="D43" s="76">
        <v>1049730238</v>
      </c>
      <c r="E43" s="75" t="s">
        <v>301</v>
      </c>
      <c r="F43" s="77">
        <v>1</v>
      </c>
      <c r="G43" s="77">
        <v>1</v>
      </c>
      <c r="H43" s="78">
        <v>1499900440328</v>
      </c>
      <c r="I43" s="77">
        <v>1</v>
      </c>
      <c r="J43" s="42">
        <v>99</v>
      </c>
      <c r="K43" s="42"/>
      <c r="L43" s="43">
        <v>1.5</v>
      </c>
      <c r="M43" s="43">
        <v>0</v>
      </c>
      <c r="N43" s="43">
        <v>1</v>
      </c>
      <c r="O43" s="43">
        <v>1.5</v>
      </c>
      <c r="P43" s="43">
        <v>0.5</v>
      </c>
      <c r="Q43" s="43">
        <v>1.5</v>
      </c>
      <c r="R43" s="43">
        <v>1.5</v>
      </c>
      <c r="S43" s="43">
        <v>2</v>
      </c>
      <c r="T43" s="43">
        <v>1</v>
      </c>
      <c r="U43" s="43">
        <v>0</v>
      </c>
      <c r="V43" s="43">
        <v>2</v>
      </c>
      <c r="W43" s="43">
        <v>1.5</v>
      </c>
      <c r="X43" s="43">
        <v>0</v>
      </c>
      <c r="Y43" s="43">
        <v>1.5</v>
      </c>
      <c r="Z43" s="43">
        <v>0</v>
      </c>
      <c r="AA43" s="43">
        <v>2</v>
      </c>
      <c r="AB43" s="43">
        <v>0</v>
      </c>
      <c r="AC43" s="43">
        <v>0</v>
      </c>
      <c r="AD43" s="43">
        <v>0</v>
      </c>
      <c r="AE43" s="43">
        <v>1.5</v>
      </c>
      <c r="AF43" s="42">
        <v>0.5</v>
      </c>
      <c r="AG43" s="42">
        <v>1.5</v>
      </c>
      <c r="AH43" s="42">
        <v>0</v>
      </c>
      <c r="AI43" s="42">
        <v>1.5</v>
      </c>
      <c r="AJ43" s="42">
        <v>0.5</v>
      </c>
      <c r="AK43" s="42">
        <v>1.5</v>
      </c>
      <c r="AL43" s="42">
        <v>0</v>
      </c>
      <c r="AM43" s="42">
        <v>0</v>
      </c>
      <c r="AN43" s="42">
        <v>0</v>
      </c>
      <c r="AO43" s="42">
        <v>0</v>
      </c>
      <c r="AP43" s="100">
        <f>SUM(L43:AO43)</f>
        <v>24.5</v>
      </c>
      <c r="AQ43" s="187">
        <f t="shared" si="0"/>
        <v>3.0625</v>
      </c>
    </row>
    <row r="44" spans="1:57" s="52" customFormat="1" ht="21">
      <c r="A44" s="189">
        <v>28</v>
      </c>
      <c r="B44" s="192">
        <v>2</v>
      </c>
      <c r="C44" s="80" t="s">
        <v>252</v>
      </c>
      <c r="D44" s="81">
        <v>1049730238</v>
      </c>
      <c r="E44" s="80" t="s">
        <v>302</v>
      </c>
      <c r="F44" s="82">
        <v>1</v>
      </c>
      <c r="G44" s="82">
        <v>2</v>
      </c>
      <c r="H44" s="83">
        <v>1259500062263</v>
      </c>
      <c r="I44" s="82">
        <v>1</v>
      </c>
      <c r="J44" s="42">
        <v>99</v>
      </c>
      <c r="K44" s="5"/>
      <c r="L44" s="7">
        <v>1.5</v>
      </c>
      <c r="M44" s="7">
        <v>0</v>
      </c>
      <c r="N44" s="7">
        <v>1</v>
      </c>
      <c r="O44" s="7">
        <v>1.5</v>
      </c>
      <c r="P44" s="7">
        <v>0</v>
      </c>
      <c r="Q44" s="7">
        <v>1.5</v>
      </c>
      <c r="R44" s="7">
        <v>0</v>
      </c>
      <c r="S44" s="7">
        <v>2</v>
      </c>
      <c r="T44" s="7">
        <v>1</v>
      </c>
      <c r="U44" s="7">
        <v>0</v>
      </c>
      <c r="V44" s="7">
        <v>0.5</v>
      </c>
      <c r="W44" s="7">
        <v>0</v>
      </c>
      <c r="X44" s="7">
        <v>0</v>
      </c>
      <c r="Y44" s="7">
        <v>1</v>
      </c>
      <c r="Z44" s="7">
        <v>0</v>
      </c>
      <c r="AA44" s="7">
        <v>1</v>
      </c>
      <c r="AB44" s="7">
        <v>0</v>
      </c>
      <c r="AC44" s="7">
        <v>0</v>
      </c>
      <c r="AD44" s="7">
        <v>1.5</v>
      </c>
      <c r="AE44" s="7">
        <v>0</v>
      </c>
      <c r="AF44" s="7">
        <v>0.5</v>
      </c>
      <c r="AG44" s="7">
        <v>0</v>
      </c>
      <c r="AH44" s="7">
        <v>1.5</v>
      </c>
      <c r="AI44" s="7">
        <v>0</v>
      </c>
      <c r="AJ44" s="7">
        <v>0.5</v>
      </c>
      <c r="AK44" s="7">
        <v>1.5</v>
      </c>
      <c r="AL44" s="7">
        <v>0</v>
      </c>
      <c r="AM44" s="7">
        <v>0</v>
      </c>
      <c r="AN44" s="7">
        <v>1.5</v>
      </c>
      <c r="AO44" s="7">
        <v>0</v>
      </c>
      <c r="AP44" s="100">
        <f>SUM(L44:AO44)</f>
        <v>18</v>
      </c>
      <c r="AQ44" s="187">
        <f t="shared" si="0"/>
        <v>2.25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43" ht="21">
      <c r="A45" s="189">
        <v>29</v>
      </c>
      <c r="B45" s="189">
        <v>3</v>
      </c>
      <c r="C45" s="80" t="s">
        <v>252</v>
      </c>
      <c r="D45" s="81">
        <v>1049730238</v>
      </c>
      <c r="E45" s="80" t="s">
        <v>303</v>
      </c>
      <c r="F45" s="82">
        <v>1</v>
      </c>
      <c r="G45" s="82">
        <v>3</v>
      </c>
      <c r="H45" s="83">
        <v>1749901040746</v>
      </c>
      <c r="I45" s="82">
        <v>1</v>
      </c>
      <c r="J45" s="42">
        <v>99</v>
      </c>
      <c r="K45" s="5"/>
      <c r="L45" s="7">
        <v>1.5</v>
      </c>
      <c r="M45" s="7">
        <v>0</v>
      </c>
      <c r="N45" s="7">
        <v>0</v>
      </c>
      <c r="O45" s="7">
        <v>1.5</v>
      </c>
      <c r="P45" s="7">
        <v>0</v>
      </c>
      <c r="Q45" s="7">
        <v>0</v>
      </c>
      <c r="R45" s="7">
        <v>0</v>
      </c>
      <c r="S45" s="7">
        <v>1</v>
      </c>
      <c r="T45" s="7">
        <v>0</v>
      </c>
      <c r="U45" s="7">
        <v>1.5</v>
      </c>
      <c r="V45" s="7">
        <v>1</v>
      </c>
      <c r="W45" s="7">
        <v>1.5</v>
      </c>
      <c r="X45" s="7">
        <v>0</v>
      </c>
      <c r="Y45" s="7">
        <v>1.5</v>
      </c>
      <c r="Z45" s="7">
        <v>0</v>
      </c>
      <c r="AA45" s="7">
        <v>1.5</v>
      </c>
      <c r="AB45" s="7">
        <v>0</v>
      </c>
      <c r="AC45" s="7">
        <v>1.5</v>
      </c>
      <c r="AD45" s="7">
        <v>0</v>
      </c>
      <c r="AE45" s="7">
        <v>0</v>
      </c>
      <c r="AF45" s="7">
        <v>1.5</v>
      </c>
      <c r="AG45" s="7">
        <v>0</v>
      </c>
      <c r="AH45" s="7">
        <v>1.5</v>
      </c>
      <c r="AI45" s="7">
        <v>0</v>
      </c>
      <c r="AJ45" s="7">
        <v>2</v>
      </c>
      <c r="AK45" s="7">
        <v>1.5</v>
      </c>
      <c r="AL45" s="7">
        <v>0</v>
      </c>
      <c r="AM45" s="7">
        <v>0</v>
      </c>
      <c r="AN45" s="7">
        <v>0</v>
      </c>
      <c r="AO45" s="7">
        <v>0</v>
      </c>
      <c r="AP45" s="100">
        <f>SUM(L45:AO45)</f>
        <v>19</v>
      </c>
      <c r="AQ45" s="187">
        <f t="shared" si="0"/>
        <v>2.375</v>
      </c>
    </row>
    <row r="46" spans="1:43" ht="21">
      <c r="A46" s="189">
        <v>30</v>
      </c>
      <c r="B46" s="191">
        <v>4</v>
      </c>
      <c r="C46" s="80" t="s">
        <v>252</v>
      </c>
      <c r="D46" s="81">
        <v>1049730238</v>
      </c>
      <c r="E46" s="80" t="s">
        <v>304</v>
      </c>
      <c r="F46" s="82">
        <v>1</v>
      </c>
      <c r="G46" s="82">
        <v>4</v>
      </c>
      <c r="H46" s="83">
        <v>1779400026112</v>
      </c>
      <c r="I46" s="82">
        <v>2</v>
      </c>
      <c r="J46" s="42">
        <v>99</v>
      </c>
      <c r="K46" s="5"/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0</v>
      </c>
      <c r="R46" s="7">
        <v>0</v>
      </c>
      <c r="S46" s="7">
        <v>1.5</v>
      </c>
      <c r="T46" s="7">
        <v>0</v>
      </c>
      <c r="U46" s="7">
        <v>1.5</v>
      </c>
      <c r="V46" s="7">
        <v>0.5</v>
      </c>
      <c r="W46" s="7">
        <v>0</v>
      </c>
      <c r="X46" s="7">
        <v>0</v>
      </c>
      <c r="Y46" s="7">
        <v>1.5</v>
      </c>
      <c r="Z46" s="7">
        <v>0</v>
      </c>
      <c r="AA46" s="7">
        <v>0.5</v>
      </c>
      <c r="AB46" s="7">
        <v>0</v>
      </c>
      <c r="AC46" s="7">
        <v>0</v>
      </c>
      <c r="AD46" s="7">
        <v>0</v>
      </c>
      <c r="AE46" s="7">
        <v>0</v>
      </c>
      <c r="AF46" s="7">
        <v>1</v>
      </c>
      <c r="AG46" s="7">
        <v>0</v>
      </c>
      <c r="AH46" s="7">
        <v>0</v>
      </c>
      <c r="AI46" s="7">
        <v>1.5</v>
      </c>
      <c r="AJ46" s="7">
        <v>0</v>
      </c>
      <c r="AK46" s="7">
        <v>1.5</v>
      </c>
      <c r="AL46" s="7">
        <v>0</v>
      </c>
      <c r="AM46" s="7">
        <v>0</v>
      </c>
      <c r="AN46" s="7">
        <v>0</v>
      </c>
      <c r="AO46" s="7">
        <v>0</v>
      </c>
      <c r="AP46" s="100">
        <f>SUM(L46:AO46)</f>
        <v>10.5</v>
      </c>
      <c r="AQ46" s="187">
        <f t="shared" si="0"/>
        <v>1.3125</v>
      </c>
    </row>
    <row r="47" spans="1:43" ht="21">
      <c r="A47" s="189">
        <v>31</v>
      </c>
      <c r="B47" s="192">
        <v>5</v>
      </c>
      <c r="C47" s="80" t="s">
        <v>252</v>
      </c>
      <c r="D47" s="81">
        <v>1049730238</v>
      </c>
      <c r="E47" s="80" t="s">
        <v>305</v>
      </c>
      <c r="F47" s="82">
        <v>1</v>
      </c>
      <c r="G47" s="82">
        <v>5</v>
      </c>
      <c r="H47" s="83">
        <v>1490700101785</v>
      </c>
      <c r="I47" s="82">
        <v>2</v>
      </c>
      <c r="J47" s="42">
        <v>99</v>
      </c>
      <c r="K47" s="5"/>
      <c r="L47" s="7">
        <v>1.5</v>
      </c>
      <c r="M47" s="7">
        <v>0</v>
      </c>
      <c r="N47" s="7">
        <v>1</v>
      </c>
      <c r="O47" s="7">
        <v>0</v>
      </c>
      <c r="P47" s="7">
        <v>0</v>
      </c>
      <c r="Q47" s="7">
        <v>0</v>
      </c>
      <c r="R47" s="7">
        <v>0</v>
      </c>
      <c r="S47" s="7">
        <v>1</v>
      </c>
      <c r="T47" s="7">
        <v>0</v>
      </c>
      <c r="U47" s="7">
        <v>0</v>
      </c>
      <c r="V47" s="7">
        <v>1</v>
      </c>
      <c r="W47" s="7">
        <v>0</v>
      </c>
      <c r="X47" s="7">
        <v>0</v>
      </c>
      <c r="Y47" s="7">
        <v>1</v>
      </c>
      <c r="Z47" s="7">
        <v>0</v>
      </c>
      <c r="AA47" s="7">
        <v>1.5</v>
      </c>
      <c r="AB47" s="7">
        <v>0</v>
      </c>
      <c r="AC47" s="7">
        <v>1.5</v>
      </c>
      <c r="AD47" s="7">
        <v>1.5</v>
      </c>
      <c r="AE47" s="7">
        <v>0</v>
      </c>
      <c r="AF47" s="7">
        <v>1.5</v>
      </c>
      <c r="AG47" s="7">
        <v>0</v>
      </c>
      <c r="AH47" s="7">
        <v>1.5</v>
      </c>
      <c r="AI47" s="7">
        <v>0</v>
      </c>
      <c r="AJ47" s="7">
        <v>0</v>
      </c>
      <c r="AK47" s="7">
        <v>1.5</v>
      </c>
      <c r="AL47" s="7">
        <v>0</v>
      </c>
      <c r="AM47" s="7">
        <v>0</v>
      </c>
      <c r="AN47" s="7">
        <v>0</v>
      </c>
      <c r="AO47" s="7">
        <v>0</v>
      </c>
      <c r="AP47" s="100">
        <f>SUM(L47:AO47)</f>
        <v>14.5</v>
      </c>
      <c r="AQ47" s="187">
        <f t="shared" si="0"/>
        <v>1.8125</v>
      </c>
    </row>
    <row r="48" spans="1:43" ht="21">
      <c r="A48" s="189">
        <v>32</v>
      </c>
      <c r="B48" s="189">
        <v>6</v>
      </c>
      <c r="C48" s="80" t="s">
        <v>252</v>
      </c>
      <c r="D48" s="81">
        <v>1049730238</v>
      </c>
      <c r="E48" s="80" t="s">
        <v>306</v>
      </c>
      <c r="F48" s="82">
        <v>1</v>
      </c>
      <c r="G48" s="82">
        <v>6</v>
      </c>
      <c r="H48" s="83">
        <v>1209702162099</v>
      </c>
      <c r="I48" s="82">
        <v>1</v>
      </c>
      <c r="J48" s="42">
        <v>99</v>
      </c>
      <c r="K48" s="5"/>
      <c r="L48" s="7">
        <v>0</v>
      </c>
      <c r="M48" s="7">
        <v>0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1.5</v>
      </c>
      <c r="T48" s="7">
        <v>0</v>
      </c>
      <c r="U48" s="7">
        <v>1.5</v>
      </c>
      <c r="V48" s="7">
        <v>0.5</v>
      </c>
      <c r="W48" s="7">
        <v>0</v>
      </c>
      <c r="X48" s="7">
        <v>0</v>
      </c>
      <c r="Y48" s="7">
        <v>1</v>
      </c>
      <c r="Z48" s="7">
        <v>0</v>
      </c>
      <c r="AA48" s="7">
        <v>0.5</v>
      </c>
      <c r="AB48" s="7">
        <v>0</v>
      </c>
      <c r="AC48" s="7">
        <v>0</v>
      </c>
      <c r="AD48" s="7">
        <v>0</v>
      </c>
      <c r="AE48" s="7">
        <v>0</v>
      </c>
      <c r="AF48" s="7">
        <v>1</v>
      </c>
      <c r="AG48" s="7">
        <v>0</v>
      </c>
      <c r="AH48" s="7">
        <v>0</v>
      </c>
      <c r="AI48" s="7">
        <v>1.5</v>
      </c>
      <c r="AJ48" s="7">
        <v>0</v>
      </c>
      <c r="AK48" s="7">
        <v>1.5</v>
      </c>
      <c r="AL48" s="7">
        <v>0</v>
      </c>
      <c r="AM48" s="7">
        <v>0</v>
      </c>
      <c r="AN48" s="7">
        <v>0</v>
      </c>
      <c r="AO48" s="7">
        <v>0</v>
      </c>
      <c r="AP48" s="100">
        <f>SUM(L48:AO48)</f>
        <v>10</v>
      </c>
      <c r="AQ48" s="187">
        <f t="shared" si="0"/>
        <v>1.25</v>
      </c>
    </row>
    <row r="49" spans="1:43" ht="21">
      <c r="A49" s="189">
        <v>33</v>
      </c>
      <c r="B49" s="191">
        <v>7</v>
      </c>
      <c r="C49" s="80" t="s">
        <v>252</v>
      </c>
      <c r="D49" s="81">
        <v>1049730238</v>
      </c>
      <c r="E49" s="80" t="s">
        <v>307</v>
      </c>
      <c r="F49" s="82">
        <v>1</v>
      </c>
      <c r="G49" s="82">
        <v>7</v>
      </c>
      <c r="H49" s="83">
        <v>1103100859321</v>
      </c>
      <c r="I49" s="82">
        <v>2</v>
      </c>
      <c r="J49" s="42">
        <v>99</v>
      </c>
      <c r="K49" s="5"/>
      <c r="L49" s="7">
        <v>0</v>
      </c>
      <c r="M49" s="7">
        <v>0</v>
      </c>
      <c r="N49" s="7">
        <v>1</v>
      </c>
      <c r="O49" s="7">
        <v>1.5</v>
      </c>
      <c r="P49" s="7">
        <v>0</v>
      </c>
      <c r="Q49" s="7">
        <v>0</v>
      </c>
      <c r="R49" s="7">
        <v>1.5</v>
      </c>
      <c r="S49" s="7">
        <v>1</v>
      </c>
      <c r="T49" s="7">
        <v>1</v>
      </c>
      <c r="U49" s="7">
        <v>1.5</v>
      </c>
      <c r="V49" s="7">
        <v>0.5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100">
        <f>SUM(L49:AO49)</f>
        <v>8</v>
      </c>
      <c r="AQ49" s="187">
        <f t="shared" si="0"/>
        <v>1</v>
      </c>
    </row>
    <row r="50" spans="1:57" s="52" customFormat="1" ht="21">
      <c r="A50" s="189">
        <v>34</v>
      </c>
      <c r="B50" s="192">
        <v>8</v>
      </c>
      <c r="C50" s="80" t="s">
        <v>252</v>
      </c>
      <c r="D50" s="81">
        <v>1049730238</v>
      </c>
      <c r="E50" s="80" t="s">
        <v>308</v>
      </c>
      <c r="F50" s="82">
        <v>1</v>
      </c>
      <c r="G50" s="82">
        <v>8</v>
      </c>
      <c r="H50" s="83">
        <v>1499800029049</v>
      </c>
      <c r="I50" s="82">
        <v>2</v>
      </c>
      <c r="J50" s="42">
        <v>99</v>
      </c>
      <c r="K50" s="5"/>
      <c r="L50" s="7">
        <v>0</v>
      </c>
      <c r="M50" s="7">
        <v>0</v>
      </c>
      <c r="N50" s="7">
        <v>1</v>
      </c>
      <c r="O50" s="7">
        <v>0</v>
      </c>
      <c r="P50" s="7">
        <v>0.5</v>
      </c>
      <c r="Q50" s="7">
        <v>0</v>
      </c>
      <c r="R50" s="7">
        <v>0</v>
      </c>
      <c r="S50" s="7">
        <v>1.5</v>
      </c>
      <c r="T50" s="7">
        <v>0</v>
      </c>
      <c r="U50" s="7">
        <v>1.5</v>
      </c>
      <c r="V50" s="7">
        <v>0.5</v>
      </c>
      <c r="W50" s="7">
        <v>0</v>
      </c>
      <c r="X50" s="7">
        <v>0</v>
      </c>
      <c r="Y50" s="7">
        <v>0.5</v>
      </c>
      <c r="Z50" s="7">
        <v>0</v>
      </c>
      <c r="AA50" s="7">
        <v>1.5</v>
      </c>
      <c r="AB50" s="7">
        <v>0</v>
      </c>
      <c r="AC50" s="7">
        <v>0</v>
      </c>
      <c r="AD50" s="7">
        <v>0</v>
      </c>
      <c r="AE50" s="7">
        <v>1.5</v>
      </c>
      <c r="AF50" s="7">
        <v>1.5</v>
      </c>
      <c r="AG50" s="7">
        <v>1.5</v>
      </c>
      <c r="AH50" s="7">
        <v>0</v>
      </c>
      <c r="AI50" s="7">
        <v>0</v>
      </c>
      <c r="AJ50" s="7">
        <v>1.5</v>
      </c>
      <c r="AK50" s="7">
        <v>1.5</v>
      </c>
      <c r="AL50" s="7">
        <v>0</v>
      </c>
      <c r="AM50" s="7">
        <v>0</v>
      </c>
      <c r="AN50" s="7">
        <v>0</v>
      </c>
      <c r="AO50" s="7">
        <v>0</v>
      </c>
      <c r="AP50" s="100">
        <f>SUM(L50:AO50)</f>
        <v>14.5</v>
      </c>
      <c r="AQ50" s="187">
        <f t="shared" si="0"/>
        <v>1.8125</v>
      </c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43" ht="21">
      <c r="A51" s="189">
        <v>35</v>
      </c>
      <c r="B51" s="189">
        <v>9</v>
      </c>
      <c r="C51" s="80" t="s">
        <v>252</v>
      </c>
      <c r="D51" s="81">
        <v>1049730238</v>
      </c>
      <c r="E51" s="80" t="s">
        <v>309</v>
      </c>
      <c r="F51" s="82">
        <v>1</v>
      </c>
      <c r="G51" s="82">
        <v>9</v>
      </c>
      <c r="H51" s="83">
        <v>1749901014303</v>
      </c>
      <c r="I51" s="82">
        <v>1</v>
      </c>
      <c r="J51" s="42">
        <v>99</v>
      </c>
      <c r="K51" s="5"/>
      <c r="L51" s="7">
        <v>0</v>
      </c>
      <c r="M51" s="7">
        <v>0</v>
      </c>
      <c r="N51" s="7">
        <v>0.5</v>
      </c>
      <c r="O51" s="7">
        <v>0</v>
      </c>
      <c r="P51" s="7">
        <v>0</v>
      </c>
      <c r="Q51" s="7">
        <v>0</v>
      </c>
      <c r="R51" s="7">
        <v>0</v>
      </c>
      <c r="S51" s="7">
        <v>2</v>
      </c>
      <c r="T51" s="7">
        <v>0</v>
      </c>
      <c r="U51" s="7">
        <v>1.5</v>
      </c>
      <c r="V51" s="7">
        <v>1</v>
      </c>
      <c r="W51" s="7">
        <v>0</v>
      </c>
      <c r="X51" s="7">
        <v>0</v>
      </c>
      <c r="Y51" s="7">
        <v>2</v>
      </c>
      <c r="Z51" s="7">
        <v>0</v>
      </c>
      <c r="AA51" s="7">
        <v>0.5</v>
      </c>
      <c r="AB51" s="7">
        <v>0</v>
      </c>
      <c r="AC51" s="7">
        <v>0</v>
      </c>
      <c r="AD51" s="7">
        <v>0</v>
      </c>
      <c r="AE51" s="7">
        <v>1.5</v>
      </c>
      <c r="AF51" s="7">
        <v>1</v>
      </c>
      <c r="AG51" s="7">
        <v>0</v>
      </c>
      <c r="AH51" s="7">
        <v>1.5</v>
      </c>
      <c r="AI51" s="7">
        <v>1.5</v>
      </c>
      <c r="AJ51" s="7">
        <v>0.5</v>
      </c>
      <c r="AK51" s="7">
        <v>0</v>
      </c>
      <c r="AL51" s="7">
        <v>0</v>
      </c>
      <c r="AM51" s="7">
        <v>0</v>
      </c>
      <c r="AN51" s="7">
        <v>0</v>
      </c>
      <c r="AO51" s="7">
        <v>1</v>
      </c>
      <c r="AP51" s="100">
        <f>SUM(L51:AO51)</f>
        <v>14.5</v>
      </c>
      <c r="AQ51" s="187">
        <f t="shared" si="0"/>
        <v>1.8125</v>
      </c>
    </row>
    <row r="52" spans="1:43" ht="21">
      <c r="A52" s="189">
        <v>36</v>
      </c>
      <c r="B52" s="191">
        <v>10</v>
      </c>
      <c r="C52" s="80" t="s">
        <v>252</v>
      </c>
      <c r="D52" s="81">
        <v>1049730238</v>
      </c>
      <c r="E52" s="80" t="s">
        <v>310</v>
      </c>
      <c r="F52" s="82">
        <v>1</v>
      </c>
      <c r="G52" s="82">
        <v>10</v>
      </c>
      <c r="H52" s="83">
        <v>1499900434018</v>
      </c>
      <c r="I52" s="82">
        <v>2</v>
      </c>
      <c r="J52" s="42">
        <v>99</v>
      </c>
      <c r="K52" s="5"/>
      <c r="L52" s="7">
        <v>0</v>
      </c>
      <c r="M52" s="7">
        <v>0</v>
      </c>
      <c r="N52" s="7">
        <v>1</v>
      </c>
      <c r="O52" s="7">
        <v>1.5</v>
      </c>
      <c r="P52" s="7">
        <v>0</v>
      </c>
      <c r="Q52" s="7">
        <v>1.5</v>
      </c>
      <c r="R52" s="7">
        <v>0</v>
      </c>
      <c r="S52" s="7">
        <v>1.5</v>
      </c>
      <c r="T52" s="7">
        <v>1</v>
      </c>
      <c r="U52" s="7">
        <v>1.5</v>
      </c>
      <c r="V52" s="7">
        <v>0.5</v>
      </c>
      <c r="W52" s="7">
        <v>1.5</v>
      </c>
      <c r="X52" s="7">
        <v>0</v>
      </c>
      <c r="Y52" s="7">
        <v>0.5</v>
      </c>
      <c r="Z52" s="7">
        <v>0</v>
      </c>
      <c r="AA52" s="7">
        <v>1</v>
      </c>
      <c r="AB52" s="7">
        <v>1</v>
      </c>
      <c r="AC52" s="7">
        <v>0</v>
      </c>
      <c r="AD52" s="7">
        <v>0</v>
      </c>
      <c r="AE52" s="7">
        <v>1.5</v>
      </c>
      <c r="AF52" s="7">
        <v>1</v>
      </c>
      <c r="AG52" s="7">
        <v>0</v>
      </c>
      <c r="AH52" s="7">
        <v>1.5</v>
      </c>
      <c r="AI52" s="7">
        <v>1.5</v>
      </c>
      <c r="AJ52" s="7">
        <v>2</v>
      </c>
      <c r="AK52" s="7">
        <v>0</v>
      </c>
      <c r="AL52" s="7">
        <v>0</v>
      </c>
      <c r="AM52" s="7">
        <v>0</v>
      </c>
      <c r="AN52" s="7">
        <v>1.5</v>
      </c>
      <c r="AO52" s="7">
        <v>0</v>
      </c>
      <c r="AP52" s="100">
        <f>SUM(L52:AO52)</f>
        <v>21.5</v>
      </c>
      <c r="AQ52" s="187">
        <f t="shared" si="0"/>
        <v>2.6875</v>
      </c>
    </row>
    <row r="53" spans="1:43" ht="21">
      <c r="A53" s="189">
        <v>37</v>
      </c>
      <c r="B53" s="192">
        <v>11</v>
      </c>
      <c r="C53" s="80" t="s">
        <v>252</v>
      </c>
      <c r="D53" s="81">
        <v>1049730238</v>
      </c>
      <c r="E53" s="80" t="s">
        <v>311</v>
      </c>
      <c r="F53" s="82">
        <v>1</v>
      </c>
      <c r="G53" s="82">
        <v>11</v>
      </c>
      <c r="H53" s="83">
        <v>1101100275654</v>
      </c>
      <c r="I53" s="82">
        <v>1</v>
      </c>
      <c r="J53" s="42">
        <v>99</v>
      </c>
      <c r="K53" s="5"/>
      <c r="L53" s="7">
        <v>1.5</v>
      </c>
      <c r="M53" s="7">
        <v>0</v>
      </c>
      <c r="N53" s="7">
        <v>1.5</v>
      </c>
      <c r="O53" s="7">
        <v>0</v>
      </c>
      <c r="P53" s="7">
        <v>0</v>
      </c>
      <c r="Q53" s="7">
        <v>0</v>
      </c>
      <c r="R53" s="7">
        <v>0</v>
      </c>
      <c r="S53" s="7">
        <v>1</v>
      </c>
      <c r="T53" s="7">
        <v>0</v>
      </c>
      <c r="U53" s="7">
        <v>0.5</v>
      </c>
      <c r="V53" s="7">
        <v>0.5</v>
      </c>
      <c r="W53" s="7">
        <v>0</v>
      </c>
      <c r="X53" s="7">
        <v>0</v>
      </c>
      <c r="Y53" s="7">
        <v>1</v>
      </c>
      <c r="Z53" s="7">
        <v>0</v>
      </c>
      <c r="AA53" s="7">
        <v>0.5</v>
      </c>
      <c r="AB53" s="7">
        <v>0</v>
      </c>
      <c r="AC53" s="7">
        <v>0</v>
      </c>
      <c r="AD53" s="7">
        <v>0</v>
      </c>
      <c r="AE53" s="7">
        <v>0</v>
      </c>
      <c r="AF53" s="7">
        <v>2</v>
      </c>
      <c r="AG53" s="7">
        <v>1.5</v>
      </c>
      <c r="AH53" s="7">
        <v>0</v>
      </c>
      <c r="AI53" s="7">
        <v>0</v>
      </c>
      <c r="AJ53" s="7">
        <v>1</v>
      </c>
      <c r="AK53" s="7">
        <v>0</v>
      </c>
      <c r="AL53" s="7">
        <v>0</v>
      </c>
      <c r="AM53" s="7">
        <v>0</v>
      </c>
      <c r="AN53" s="7">
        <v>0</v>
      </c>
      <c r="AO53" s="7">
        <v>1</v>
      </c>
      <c r="AP53" s="100">
        <f>SUM(L53:AO53)</f>
        <v>12</v>
      </c>
      <c r="AQ53" s="187">
        <f t="shared" si="0"/>
        <v>1.5</v>
      </c>
    </row>
    <row r="54" spans="1:43" ht="21">
      <c r="A54" s="189">
        <v>38</v>
      </c>
      <c r="B54" s="189">
        <v>12</v>
      </c>
      <c r="C54" s="80" t="s">
        <v>252</v>
      </c>
      <c r="D54" s="81">
        <v>1049730238</v>
      </c>
      <c r="E54" s="80" t="s">
        <v>312</v>
      </c>
      <c r="F54" s="82">
        <v>1</v>
      </c>
      <c r="G54" s="82">
        <v>12</v>
      </c>
      <c r="H54" s="83">
        <v>1250101591035</v>
      </c>
      <c r="I54" s="82">
        <v>2</v>
      </c>
      <c r="J54" s="42">
        <v>99</v>
      </c>
      <c r="K54" s="5"/>
      <c r="L54" s="7">
        <v>1.5</v>
      </c>
      <c r="M54" s="7">
        <v>0</v>
      </c>
      <c r="N54" s="7">
        <v>1.5</v>
      </c>
      <c r="O54" s="7">
        <v>0</v>
      </c>
      <c r="P54" s="7">
        <v>0</v>
      </c>
      <c r="Q54" s="7">
        <v>0</v>
      </c>
      <c r="R54" s="7">
        <v>0</v>
      </c>
      <c r="S54" s="7">
        <v>1.5</v>
      </c>
      <c r="T54" s="7">
        <v>0</v>
      </c>
      <c r="U54" s="7">
        <v>1.5</v>
      </c>
      <c r="V54" s="7">
        <v>1</v>
      </c>
      <c r="W54" s="7">
        <v>0</v>
      </c>
      <c r="X54" s="7">
        <v>0</v>
      </c>
      <c r="Y54" s="7">
        <v>1</v>
      </c>
      <c r="Z54" s="7">
        <v>0</v>
      </c>
      <c r="AA54" s="7">
        <v>0.5</v>
      </c>
      <c r="AB54" s="7">
        <v>0</v>
      </c>
      <c r="AC54" s="7">
        <v>0</v>
      </c>
      <c r="AD54" s="7">
        <v>0</v>
      </c>
      <c r="AE54" s="7">
        <v>0</v>
      </c>
      <c r="AF54" s="7">
        <v>1.5</v>
      </c>
      <c r="AG54" s="7">
        <v>0</v>
      </c>
      <c r="AH54" s="7">
        <v>0</v>
      </c>
      <c r="AI54" s="7">
        <v>0</v>
      </c>
      <c r="AJ54" s="7">
        <v>1.5</v>
      </c>
      <c r="AK54" s="7">
        <v>0</v>
      </c>
      <c r="AL54" s="7">
        <v>1.5</v>
      </c>
      <c r="AM54" s="7">
        <v>0</v>
      </c>
      <c r="AN54" s="7">
        <v>0</v>
      </c>
      <c r="AO54" s="7">
        <v>0</v>
      </c>
      <c r="AP54" s="100">
        <f>SUM(L54:AO54)</f>
        <v>13</v>
      </c>
      <c r="AQ54" s="187">
        <f t="shared" si="0"/>
        <v>1.625</v>
      </c>
    </row>
    <row r="55" spans="1:43" ht="21">
      <c r="A55" s="189"/>
      <c r="B55" s="189"/>
      <c r="C55" s="80"/>
      <c r="D55" s="81"/>
      <c r="E55" s="80"/>
      <c r="F55" s="82"/>
      <c r="G55" s="82"/>
      <c r="H55" s="83"/>
      <c r="I55" s="82"/>
      <c r="J55" s="42"/>
      <c r="K55" s="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0">
        <f>AVERAGE(AP43:AP54)</f>
        <v>15</v>
      </c>
      <c r="AQ55" s="253" t="s">
        <v>289</v>
      </c>
    </row>
    <row r="56" spans="1:43" ht="21">
      <c r="A56" s="189"/>
      <c r="B56" s="189"/>
      <c r="C56" s="80"/>
      <c r="D56" s="81"/>
      <c r="E56" s="80"/>
      <c r="F56" s="82"/>
      <c r="G56" s="82"/>
      <c r="H56" s="83"/>
      <c r="I56" s="82"/>
      <c r="J56" s="42"/>
      <c r="K56" s="5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00">
        <f>STDEV(AP43:AP54)</f>
        <v>4.912877327632315</v>
      </c>
      <c r="AQ56" s="44" t="s">
        <v>398</v>
      </c>
    </row>
    <row r="57" spans="1:43" ht="21">
      <c r="A57" s="189">
        <v>39</v>
      </c>
      <c r="B57" s="189">
        <v>1</v>
      </c>
      <c r="C57" s="75" t="s">
        <v>342</v>
      </c>
      <c r="D57" s="76">
        <v>1049730239</v>
      </c>
      <c r="E57" s="75" t="s">
        <v>343</v>
      </c>
      <c r="F57" s="77">
        <v>1</v>
      </c>
      <c r="G57" s="77">
        <v>1</v>
      </c>
      <c r="H57" s="78">
        <v>1100201773748</v>
      </c>
      <c r="I57" s="77">
        <v>1</v>
      </c>
      <c r="J57" s="42">
        <v>99</v>
      </c>
      <c r="K57" s="47"/>
      <c r="L57" s="46">
        <v>1.5</v>
      </c>
      <c r="M57" s="46">
        <v>0</v>
      </c>
      <c r="N57" s="46">
        <v>1.5</v>
      </c>
      <c r="O57" s="46">
        <v>0</v>
      </c>
      <c r="P57" s="46">
        <v>0</v>
      </c>
      <c r="Q57" s="46">
        <v>0</v>
      </c>
      <c r="R57" s="46">
        <v>0</v>
      </c>
      <c r="S57" s="46">
        <v>1</v>
      </c>
      <c r="T57" s="46">
        <v>0</v>
      </c>
      <c r="U57" s="46">
        <v>0</v>
      </c>
      <c r="V57" s="46">
        <v>1</v>
      </c>
      <c r="W57" s="46">
        <v>0</v>
      </c>
      <c r="X57" s="46">
        <v>0</v>
      </c>
      <c r="Y57" s="46">
        <v>2</v>
      </c>
      <c r="Z57" s="46">
        <v>0</v>
      </c>
      <c r="AA57" s="46">
        <v>1.5</v>
      </c>
      <c r="AB57" s="46">
        <v>2</v>
      </c>
      <c r="AC57" s="46">
        <v>0</v>
      </c>
      <c r="AD57" s="46">
        <v>0</v>
      </c>
      <c r="AE57" s="46">
        <v>0</v>
      </c>
      <c r="AF57" s="47">
        <v>1.5</v>
      </c>
      <c r="AG57" s="47">
        <v>1.5</v>
      </c>
      <c r="AH57" s="47">
        <v>1.5</v>
      </c>
      <c r="AI57" s="47">
        <v>1.5</v>
      </c>
      <c r="AJ57" s="47">
        <v>1.5</v>
      </c>
      <c r="AK57" s="47">
        <v>1.5</v>
      </c>
      <c r="AL57" s="47">
        <v>0</v>
      </c>
      <c r="AM57" s="47">
        <v>1</v>
      </c>
      <c r="AN57" s="47">
        <v>0</v>
      </c>
      <c r="AO57" s="47">
        <v>0</v>
      </c>
      <c r="AP57" s="100">
        <f aca="true" t="shared" si="2" ref="AP57:AP62">SUM(L57:AO57)</f>
        <v>20.5</v>
      </c>
      <c r="AQ57" s="187">
        <f t="shared" si="0"/>
        <v>2.5625</v>
      </c>
    </row>
    <row r="58" spans="1:43" ht="21">
      <c r="A58" s="189">
        <v>40</v>
      </c>
      <c r="B58" s="189">
        <v>2</v>
      </c>
      <c r="C58" s="80" t="s">
        <v>342</v>
      </c>
      <c r="D58" s="81">
        <v>1049730239</v>
      </c>
      <c r="E58" s="80" t="s">
        <v>344</v>
      </c>
      <c r="F58" s="82">
        <v>1</v>
      </c>
      <c r="G58" s="82">
        <v>2</v>
      </c>
      <c r="H58" s="83">
        <v>1118700074079</v>
      </c>
      <c r="I58" s="82">
        <v>1</v>
      </c>
      <c r="J58" s="42">
        <v>99</v>
      </c>
      <c r="K58" s="5"/>
      <c r="L58" s="7">
        <v>0</v>
      </c>
      <c r="M58" s="7">
        <v>0</v>
      </c>
      <c r="N58" s="7">
        <v>1</v>
      </c>
      <c r="O58" s="7">
        <v>0</v>
      </c>
      <c r="P58" s="7">
        <v>0</v>
      </c>
      <c r="Q58" s="7">
        <v>0</v>
      </c>
      <c r="R58" s="7">
        <v>0</v>
      </c>
      <c r="S58" s="7">
        <v>0.5</v>
      </c>
      <c r="T58" s="7">
        <v>1</v>
      </c>
      <c r="U58" s="7">
        <v>1.5</v>
      </c>
      <c r="V58" s="7">
        <v>1</v>
      </c>
      <c r="W58" s="7">
        <v>1.5</v>
      </c>
      <c r="X58" s="7">
        <v>0</v>
      </c>
      <c r="Y58" s="7">
        <v>1</v>
      </c>
      <c r="Z58" s="7">
        <v>0</v>
      </c>
      <c r="AA58" s="7">
        <v>1</v>
      </c>
      <c r="AB58" s="7">
        <v>0</v>
      </c>
      <c r="AC58" s="7">
        <v>0</v>
      </c>
      <c r="AD58" s="7">
        <v>0</v>
      </c>
      <c r="AE58" s="7">
        <v>1.5</v>
      </c>
      <c r="AF58" s="5">
        <v>1</v>
      </c>
      <c r="AG58" s="5">
        <v>1.5</v>
      </c>
      <c r="AH58" s="5">
        <v>1.5</v>
      </c>
      <c r="AI58" s="5">
        <v>1.5</v>
      </c>
      <c r="AJ58" s="5">
        <v>1.5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49">
        <f t="shared" si="2"/>
        <v>17</v>
      </c>
      <c r="AQ58" s="187">
        <f t="shared" si="0"/>
        <v>2.125</v>
      </c>
    </row>
    <row r="59" spans="1:43" ht="21">
      <c r="A59" s="189">
        <v>41</v>
      </c>
      <c r="B59" s="193">
        <v>3</v>
      </c>
      <c r="C59" s="80" t="s">
        <v>342</v>
      </c>
      <c r="D59" s="81">
        <v>1049730239</v>
      </c>
      <c r="E59" s="80" t="s">
        <v>345</v>
      </c>
      <c r="F59" s="82">
        <v>1</v>
      </c>
      <c r="G59" s="82">
        <v>3</v>
      </c>
      <c r="H59" s="83">
        <v>1490700102064</v>
      </c>
      <c r="I59" s="82">
        <v>2</v>
      </c>
      <c r="J59" s="42">
        <v>99</v>
      </c>
      <c r="K59" s="31"/>
      <c r="L59" s="32">
        <v>1.5</v>
      </c>
      <c r="M59" s="32">
        <v>1.5</v>
      </c>
      <c r="N59" s="32">
        <v>1.5</v>
      </c>
      <c r="O59" s="32">
        <v>1.5</v>
      </c>
      <c r="P59" s="32">
        <v>1</v>
      </c>
      <c r="Q59" s="32">
        <v>0</v>
      </c>
      <c r="R59" s="32">
        <v>1.5</v>
      </c>
      <c r="S59" s="32">
        <v>2</v>
      </c>
      <c r="T59" s="32">
        <v>1</v>
      </c>
      <c r="U59" s="32">
        <v>0</v>
      </c>
      <c r="V59" s="32">
        <v>0.5</v>
      </c>
      <c r="W59" s="32">
        <v>0</v>
      </c>
      <c r="X59" s="32">
        <v>1.5</v>
      </c>
      <c r="Y59" s="32">
        <v>2</v>
      </c>
      <c r="Z59" s="32">
        <v>0</v>
      </c>
      <c r="AA59" s="32">
        <v>1</v>
      </c>
      <c r="AB59" s="32">
        <v>2</v>
      </c>
      <c r="AC59" s="32">
        <v>1.5</v>
      </c>
      <c r="AD59" s="32">
        <v>0</v>
      </c>
      <c r="AE59" s="32">
        <v>0</v>
      </c>
      <c r="AF59" s="31">
        <v>1.5</v>
      </c>
      <c r="AG59" s="31">
        <v>1.5</v>
      </c>
      <c r="AH59" s="31">
        <v>0</v>
      </c>
      <c r="AI59" s="31">
        <v>1.5</v>
      </c>
      <c r="AJ59" s="31">
        <v>1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274">
        <f t="shared" si="2"/>
        <v>25.5</v>
      </c>
      <c r="AQ59" s="187">
        <f t="shared" si="0"/>
        <v>3.1875</v>
      </c>
    </row>
    <row r="60" spans="1:43" ht="21">
      <c r="A60" s="189">
        <v>42</v>
      </c>
      <c r="B60" s="189">
        <v>4</v>
      </c>
      <c r="C60" s="80" t="s">
        <v>342</v>
      </c>
      <c r="D60" s="81">
        <v>1049730239</v>
      </c>
      <c r="E60" s="80" t="s">
        <v>346</v>
      </c>
      <c r="F60" s="82">
        <v>1</v>
      </c>
      <c r="G60" s="82">
        <v>4</v>
      </c>
      <c r="H60" s="83">
        <v>1119902214093</v>
      </c>
      <c r="I60" s="82">
        <v>2</v>
      </c>
      <c r="J60" s="42">
        <v>99</v>
      </c>
      <c r="K60" s="31"/>
      <c r="L60" s="32">
        <v>1.5</v>
      </c>
      <c r="M60" s="32">
        <v>0</v>
      </c>
      <c r="N60" s="32">
        <v>1</v>
      </c>
      <c r="O60" s="32">
        <v>1.5</v>
      </c>
      <c r="P60" s="32">
        <v>1</v>
      </c>
      <c r="Q60" s="32">
        <v>0</v>
      </c>
      <c r="R60" s="32">
        <v>1.5</v>
      </c>
      <c r="S60" s="32">
        <v>0.5</v>
      </c>
      <c r="T60" s="32">
        <v>1</v>
      </c>
      <c r="U60" s="32">
        <v>0</v>
      </c>
      <c r="V60" s="32">
        <v>1</v>
      </c>
      <c r="W60" s="32">
        <v>0</v>
      </c>
      <c r="X60" s="32">
        <v>1.5</v>
      </c>
      <c r="Y60" s="32">
        <v>1.5</v>
      </c>
      <c r="Z60" s="32">
        <v>0</v>
      </c>
      <c r="AA60" s="32">
        <v>1</v>
      </c>
      <c r="AB60" s="32">
        <v>2</v>
      </c>
      <c r="AC60" s="32">
        <v>1.5</v>
      </c>
      <c r="AD60" s="32">
        <v>0</v>
      </c>
      <c r="AE60" s="32">
        <v>1.5</v>
      </c>
      <c r="AF60" s="31">
        <v>1</v>
      </c>
      <c r="AG60" s="31">
        <v>0</v>
      </c>
      <c r="AH60" s="31">
        <v>0</v>
      </c>
      <c r="AI60" s="31">
        <v>1.5</v>
      </c>
      <c r="AJ60" s="31">
        <v>1</v>
      </c>
      <c r="AK60" s="31">
        <v>0</v>
      </c>
      <c r="AL60" s="31">
        <v>0</v>
      </c>
      <c r="AM60" s="31">
        <v>1</v>
      </c>
      <c r="AN60" s="31">
        <v>0</v>
      </c>
      <c r="AO60" s="31">
        <v>2</v>
      </c>
      <c r="AP60" s="274">
        <f t="shared" si="2"/>
        <v>24.5</v>
      </c>
      <c r="AQ60" s="187">
        <f t="shared" si="0"/>
        <v>3.0625</v>
      </c>
    </row>
    <row r="61" spans="1:43" ht="21">
      <c r="A61" s="189">
        <v>43</v>
      </c>
      <c r="B61" s="189">
        <v>5</v>
      </c>
      <c r="C61" s="80" t="s">
        <v>342</v>
      </c>
      <c r="D61" s="81">
        <v>1049730239</v>
      </c>
      <c r="E61" s="80" t="s">
        <v>347</v>
      </c>
      <c r="F61" s="82">
        <v>1</v>
      </c>
      <c r="G61" s="82">
        <v>5</v>
      </c>
      <c r="H61" s="83">
        <v>1499900453187</v>
      </c>
      <c r="I61" s="82">
        <v>2</v>
      </c>
      <c r="J61" s="42">
        <v>99</v>
      </c>
      <c r="K61" s="31"/>
      <c r="L61" s="32">
        <v>1.5</v>
      </c>
      <c r="M61" s="32">
        <v>1.5</v>
      </c>
      <c r="N61" s="32">
        <v>2</v>
      </c>
      <c r="O61" s="32">
        <v>0</v>
      </c>
      <c r="P61" s="32">
        <v>0</v>
      </c>
      <c r="Q61" s="32">
        <v>0</v>
      </c>
      <c r="R61" s="32">
        <v>0</v>
      </c>
      <c r="S61" s="32">
        <v>1</v>
      </c>
      <c r="T61" s="32">
        <v>1</v>
      </c>
      <c r="U61" s="32">
        <v>0</v>
      </c>
      <c r="V61" s="32">
        <v>1</v>
      </c>
      <c r="W61" s="32">
        <v>0</v>
      </c>
      <c r="X61" s="32">
        <v>1.5</v>
      </c>
      <c r="Y61" s="32">
        <v>1</v>
      </c>
      <c r="Z61" s="32">
        <v>0</v>
      </c>
      <c r="AA61" s="32">
        <v>1</v>
      </c>
      <c r="AB61" s="32">
        <v>0</v>
      </c>
      <c r="AC61" s="32">
        <v>0</v>
      </c>
      <c r="AD61" s="32">
        <v>0</v>
      </c>
      <c r="AE61" s="32">
        <v>1.5</v>
      </c>
      <c r="AF61" s="31">
        <v>1</v>
      </c>
      <c r="AG61" s="31">
        <v>0</v>
      </c>
      <c r="AH61" s="31">
        <v>1.5</v>
      </c>
      <c r="AI61" s="31">
        <v>1.5</v>
      </c>
      <c r="AJ61" s="31">
        <v>1.5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274">
        <f t="shared" si="2"/>
        <v>18.5</v>
      </c>
      <c r="AQ61" s="187">
        <f t="shared" si="0"/>
        <v>2.3125</v>
      </c>
    </row>
    <row r="62" spans="1:43" ht="21">
      <c r="A62" s="189">
        <v>44</v>
      </c>
      <c r="B62" s="193">
        <v>6</v>
      </c>
      <c r="C62" s="80" t="s">
        <v>342</v>
      </c>
      <c r="D62" s="81">
        <v>1049730239</v>
      </c>
      <c r="E62" s="80" t="s">
        <v>348</v>
      </c>
      <c r="F62" s="82">
        <v>1</v>
      </c>
      <c r="G62" s="82">
        <v>6</v>
      </c>
      <c r="H62" s="83">
        <v>1119902265666</v>
      </c>
      <c r="I62" s="82">
        <v>2</v>
      </c>
      <c r="J62" s="42">
        <v>99</v>
      </c>
      <c r="K62" s="31"/>
      <c r="L62" s="32">
        <v>1.5</v>
      </c>
      <c r="M62" s="32">
        <v>0</v>
      </c>
      <c r="N62" s="32">
        <v>1</v>
      </c>
      <c r="O62" s="32">
        <v>1.5</v>
      </c>
      <c r="P62" s="32">
        <v>1</v>
      </c>
      <c r="Q62" s="32">
        <v>1.5</v>
      </c>
      <c r="R62" s="32">
        <v>0</v>
      </c>
      <c r="S62" s="32">
        <v>1.5</v>
      </c>
      <c r="T62" s="32">
        <v>1</v>
      </c>
      <c r="U62" s="32">
        <v>0</v>
      </c>
      <c r="V62" s="32">
        <v>1.5</v>
      </c>
      <c r="W62" s="32">
        <v>0</v>
      </c>
      <c r="X62" s="32">
        <v>0</v>
      </c>
      <c r="Y62" s="32">
        <v>1.5</v>
      </c>
      <c r="Z62" s="32">
        <v>1.5</v>
      </c>
      <c r="AA62" s="32">
        <v>1.5</v>
      </c>
      <c r="AB62" s="32">
        <v>2</v>
      </c>
      <c r="AC62" s="32">
        <v>0</v>
      </c>
      <c r="AD62" s="32">
        <v>1.5</v>
      </c>
      <c r="AE62" s="32">
        <v>1.5</v>
      </c>
      <c r="AF62" s="31">
        <v>1.5</v>
      </c>
      <c r="AG62" s="31">
        <v>1.5</v>
      </c>
      <c r="AH62" s="31">
        <v>0</v>
      </c>
      <c r="AI62" s="31">
        <v>0</v>
      </c>
      <c r="AJ62" s="31">
        <v>1</v>
      </c>
      <c r="AK62" s="31">
        <v>0</v>
      </c>
      <c r="AL62" s="31">
        <v>0</v>
      </c>
      <c r="AM62" s="31">
        <v>0</v>
      </c>
      <c r="AN62" s="31">
        <v>1.5</v>
      </c>
      <c r="AO62" s="31">
        <v>0</v>
      </c>
      <c r="AP62" s="274">
        <f t="shared" si="2"/>
        <v>25.5</v>
      </c>
      <c r="AQ62" s="187">
        <f t="shared" si="0"/>
        <v>3.1875</v>
      </c>
    </row>
    <row r="63" spans="1:43" ht="21">
      <c r="A63" s="189"/>
      <c r="B63" s="193"/>
      <c r="C63" s="80"/>
      <c r="D63" s="81"/>
      <c r="E63" s="80"/>
      <c r="F63" s="82"/>
      <c r="G63" s="82"/>
      <c r="H63" s="83"/>
      <c r="I63" s="82"/>
      <c r="J63" s="42"/>
      <c r="K63" s="236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75">
        <f>AVERAGE(AP57:AP62)</f>
        <v>21.916666666666668</v>
      </c>
      <c r="AQ63" s="253" t="s">
        <v>289</v>
      </c>
    </row>
    <row r="64" spans="1:43" ht="21">
      <c r="A64" s="189"/>
      <c r="B64" s="193"/>
      <c r="C64" s="80"/>
      <c r="D64" s="81"/>
      <c r="E64" s="80"/>
      <c r="F64" s="82"/>
      <c r="G64" s="82"/>
      <c r="H64" s="83"/>
      <c r="I64" s="82"/>
      <c r="J64" s="42"/>
      <c r="K64" s="236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75">
        <f>STDEV(AP57:AP62)</f>
        <v>3.7472211926528565</v>
      </c>
      <c r="AQ64" s="44" t="s">
        <v>398</v>
      </c>
    </row>
    <row r="65" spans="1:43" ht="21">
      <c r="A65" s="189">
        <v>45</v>
      </c>
      <c r="B65" s="193">
        <v>1</v>
      </c>
      <c r="C65" s="75" t="s">
        <v>253</v>
      </c>
      <c r="D65" s="76">
        <v>1049730240</v>
      </c>
      <c r="E65" s="75" t="s">
        <v>313</v>
      </c>
      <c r="F65" s="77">
        <v>1</v>
      </c>
      <c r="G65" s="77">
        <v>1</v>
      </c>
      <c r="H65" s="78">
        <v>1490700101165</v>
      </c>
      <c r="I65" s="77">
        <v>1</v>
      </c>
      <c r="J65" s="42">
        <v>99</v>
      </c>
      <c r="K65" s="47"/>
      <c r="L65" s="46">
        <v>1.5</v>
      </c>
      <c r="M65" s="46">
        <v>0</v>
      </c>
      <c r="N65" s="46">
        <v>2</v>
      </c>
      <c r="O65" s="46">
        <v>0</v>
      </c>
      <c r="P65" s="46">
        <v>0</v>
      </c>
      <c r="Q65" s="46">
        <v>1.5</v>
      </c>
      <c r="R65" s="46">
        <v>1.5</v>
      </c>
      <c r="S65" s="46">
        <v>1.5</v>
      </c>
      <c r="T65" s="46">
        <v>0</v>
      </c>
      <c r="U65" s="46">
        <v>0</v>
      </c>
      <c r="V65" s="46">
        <v>1</v>
      </c>
      <c r="W65" s="46">
        <v>0</v>
      </c>
      <c r="X65" s="46">
        <v>0</v>
      </c>
      <c r="Y65" s="46">
        <v>1.5</v>
      </c>
      <c r="Z65" s="46">
        <v>0</v>
      </c>
      <c r="AA65" s="46">
        <v>1</v>
      </c>
      <c r="AB65" s="46">
        <v>0</v>
      </c>
      <c r="AC65" s="46">
        <v>0</v>
      </c>
      <c r="AD65" s="46">
        <v>0</v>
      </c>
      <c r="AE65" s="46">
        <v>0</v>
      </c>
      <c r="AF65" s="46">
        <v>1</v>
      </c>
      <c r="AG65" s="46">
        <v>0</v>
      </c>
      <c r="AH65" s="46">
        <v>0</v>
      </c>
      <c r="AI65" s="46">
        <v>1.5</v>
      </c>
      <c r="AJ65" s="46">
        <v>1.5</v>
      </c>
      <c r="AK65" s="46">
        <v>0</v>
      </c>
      <c r="AL65" s="46">
        <v>1.5</v>
      </c>
      <c r="AM65" s="46">
        <v>0</v>
      </c>
      <c r="AN65" s="46">
        <v>1.5</v>
      </c>
      <c r="AO65" s="46">
        <v>0</v>
      </c>
      <c r="AP65" s="100">
        <f>SUM(L65:AO65)</f>
        <v>18.5</v>
      </c>
      <c r="AQ65" s="187">
        <f t="shared" si="0"/>
        <v>2.3125</v>
      </c>
    </row>
    <row r="66" spans="1:43" ht="21">
      <c r="A66" s="189">
        <v>46</v>
      </c>
      <c r="B66" s="193">
        <v>2</v>
      </c>
      <c r="C66" s="85" t="s">
        <v>253</v>
      </c>
      <c r="D66" s="81">
        <v>1049730240</v>
      </c>
      <c r="E66" s="80" t="s">
        <v>314</v>
      </c>
      <c r="F66" s="82">
        <v>1</v>
      </c>
      <c r="G66" s="82">
        <v>2</v>
      </c>
      <c r="H66" s="83">
        <v>1499900447705</v>
      </c>
      <c r="I66" s="82">
        <v>1</v>
      </c>
      <c r="J66" s="42">
        <v>99</v>
      </c>
      <c r="K66" s="5"/>
      <c r="L66" s="7">
        <v>1.5</v>
      </c>
      <c r="M66" s="7">
        <v>0</v>
      </c>
      <c r="N66" s="7">
        <v>1.5</v>
      </c>
      <c r="O66" s="7">
        <v>1.5</v>
      </c>
      <c r="P66" s="7">
        <v>0.5</v>
      </c>
      <c r="Q66" s="7">
        <v>1.5</v>
      </c>
      <c r="R66" s="7">
        <v>0</v>
      </c>
      <c r="S66" s="7">
        <v>1</v>
      </c>
      <c r="T66" s="7">
        <v>0</v>
      </c>
      <c r="U66" s="7">
        <v>0</v>
      </c>
      <c r="V66" s="7">
        <v>1.5</v>
      </c>
      <c r="W66" s="7">
        <v>0</v>
      </c>
      <c r="X66" s="7">
        <v>1.5</v>
      </c>
      <c r="Y66" s="7">
        <v>1</v>
      </c>
      <c r="Z66" s="7">
        <v>1.5</v>
      </c>
      <c r="AA66" s="7">
        <v>2</v>
      </c>
      <c r="AB66" s="7">
        <v>0</v>
      </c>
      <c r="AC66" s="7">
        <v>0</v>
      </c>
      <c r="AD66" s="7">
        <v>0</v>
      </c>
      <c r="AE66" s="7">
        <v>0</v>
      </c>
      <c r="AF66" s="7">
        <v>2</v>
      </c>
      <c r="AG66" s="7">
        <v>0</v>
      </c>
      <c r="AH66" s="7">
        <v>0</v>
      </c>
      <c r="AI66" s="7">
        <v>1.5</v>
      </c>
      <c r="AJ66" s="7">
        <v>1</v>
      </c>
      <c r="AK66" s="7">
        <v>1.5</v>
      </c>
      <c r="AL66" s="7">
        <v>0</v>
      </c>
      <c r="AM66" s="7">
        <v>0</v>
      </c>
      <c r="AN66" s="7">
        <v>0</v>
      </c>
      <c r="AO66" s="7">
        <v>0</v>
      </c>
      <c r="AP66" s="100">
        <f>SUM(L66:AO66)</f>
        <v>21</v>
      </c>
      <c r="AQ66" s="187">
        <f t="shared" si="0"/>
        <v>2.625</v>
      </c>
    </row>
    <row r="67" spans="1:43" ht="21">
      <c r="A67" s="189">
        <v>47</v>
      </c>
      <c r="B67" s="193">
        <v>3</v>
      </c>
      <c r="C67" s="85" t="s">
        <v>253</v>
      </c>
      <c r="D67" s="81">
        <v>1049730240</v>
      </c>
      <c r="E67" s="80" t="s">
        <v>315</v>
      </c>
      <c r="F67" s="82">
        <v>1</v>
      </c>
      <c r="G67" s="82">
        <v>3</v>
      </c>
      <c r="H67" s="83">
        <v>1499900448531</v>
      </c>
      <c r="I67" s="82">
        <v>1</v>
      </c>
      <c r="J67" s="42">
        <v>99</v>
      </c>
      <c r="K67" s="5"/>
      <c r="L67" s="7">
        <v>1.5</v>
      </c>
      <c r="M67" s="7">
        <v>1.5</v>
      </c>
      <c r="N67" s="7">
        <v>1.5</v>
      </c>
      <c r="O67" s="7">
        <v>1.5</v>
      </c>
      <c r="P67" s="7">
        <v>0.5</v>
      </c>
      <c r="Q67" s="7">
        <v>1.5</v>
      </c>
      <c r="R67" s="7">
        <v>0</v>
      </c>
      <c r="S67" s="7">
        <v>1.5</v>
      </c>
      <c r="T67" s="7">
        <v>1</v>
      </c>
      <c r="U67" s="7">
        <v>0</v>
      </c>
      <c r="V67" s="7">
        <v>1.5</v>
      </c>
      <c r="W67" s="7">
        <v>1.5</v>
      </c>
      <c r="X67" s="7">
        <v>0</v>
      </c>
      <c r="Y67" s="7">
        <v>1.5</v>
      </c>
      <c r="Z67" s="7">
        <v>0</v>
      </c>
      <c r="AA67" s="7">
        <v>1.5</v>
      </c>
      <c r="AB67" s="7">
        <v>0</v>
      </c>
      <c r="AC67" s="7">
        <v>0</v>
      </c>
      <c r="AD67" s="7">
        <v>0</v>
      </c>
      <c r="AE67" s="7">
        <v>0</v>
      </c>
      <c r="AF67" s="7">
        <v>1.5</v>
      </c>
      <c r="AG67" s="7">
        <v>0</v>
      </c>
      <c r="AH67" s="7">
        <v>0</v>
      </c>
      <c r="AI67" s="7">
        <v>1.5</v>
      </c>
      <c r="AJ67" s="7">
        <v>1</v>
      </c>
      <c r="AK67" s="7">
        <v>1.5</v>
      </c>
      <c r="AL67" s="7">
        <v>0</v>
      </c>
      <c r="AM67" s="7">
        <v>0</v>
      </c>
      <c r="AN67" s="7">
        <v>1.5</v>
      </c>
      <c r="AO67" s="7">
        <v>1</v>
      </c>
      <c r="AP67" s="100">
        <f>SUM(L67:AO67)</f>
        <v>24.5</v>
      </c>
      <c r="AQ67" s="187">
        <f t="shared" si="0"/>
        <v>3.0625</v>
      </c>
    </row>
    <row r="68" spans="1:43" ht="21">
      <c r="A68" s="189">
        <v>48</v>
      </c>
      <c r="B68" s="193">
        <v>4</v>
      </c>
      <c r="C68" s="85" t="s">
        <v>253</v>
      </c>
      <c r="D68" s="81">
        <v>1049730240</v>
      </c>
      <c r="E68" s="80" t="s">
        <v>316</v>
      </c>
      <c r="F68" s="82">
        <v>1</v>
      </c>
      <c r="G68" s="82">
        <v>4</v>
      </c>
      <c r="H68" s="83">
        <v>1499900448540</v>
      </c>
      <c r="I68" s="82">
        <v>1</v>
      </c>
      <c r="J68" s="42">
        <v>99</v>
      </c>
      <c r="K68" s="5"/>
      <c r="L68" s="7">
        <v>1.5</v>
      </c>
      <c r="M68" s="7">
        <v>0</v>
      </c>
      <c r="N68" s="7">
        <v>1.5</v>
      </c>
      <c r="O68" s="7">
        <v>1.5</v>
      </c>
      <c r="P68" s="7">
        <v>0</v>
      </c>
      <c r="Q68" s="7">
        <v>0</v>
      </c>
      <c r="R68" s="7">
        <v>0</v>
      </c>
      <c r="S68" s="7">
        <v>1.5</v>
      </c>
      <c r="T68" s="7">
        <v>0</v>
      </c>
      <c r="U68" s="7">
        <v>0</v>
      </c>
      <c r="V68" s="7">
        <v>2</v>
      </c>
      <c r="W68" s="7">
        <v>0</v>
      </c>
      <c r="X68" s="7">
        <v>1.5</v>
      </c>
      <c r="Y68" s="7">
        <v>0.5</v>
      </c>
      <c r="Z68" s="7">
        <v>0</v>
      </c>
      <c r="AA68" s="7">
        <v>1</v>
      </c>
      <c r="AB68" s="7">
        <v>0</v>
      </c>
      <c r="AC68" s="7">
        <v>1.5</v>
      </c>
      <c r="AD68" s="7">
        <v>0</v>
      </c>
      <c r="AE68" s="7">
        <v>1.5</v>
      </c>
      <c r="AF68" s="7">
        <v>1</v>
      </c>
      <c r="AG68" s="7">
        <v>0</v>
      </c>
      <c r="AH68" s="7">
        <v>1.5</v>
      </c>
      <c r="AI68" s="7">
        <v>1.5</v>
      </c>
      <c r="AJ68" s="7">
        <v>2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100">
        <f>SUM(L68:AO68)</f>
        <v>20</v>
      </c>
      <c r="AQ68" s="187">
        <f t="shared" si="0"/>
        <v>2.5</v>
      </c>
    </row>
    <row r="69" spans="1:43" ht="21">
      <c r="A69" s="189">
        <v>49</v>
      </c>
      <c r="B69" s="193">
        <v>5</v>
      </c>
      <c r="C69" s="85" t="s">
        <v>253</v>
      </c>
      <c r="D69" s="81">
        <v>1049730240</v>
      </c>
      <c r="E69" s="80" t="s">
        <v>317</v>
      </c>
      <c r="F69" s="82">
        <v>1</v>
      </c>
      <c r="G69" s="82">
        <v>5</v>
      </c>
      <c r="H69" s="83">
        <v>1490700101882</v>
      </c>
      <c r="I69" s="82">
        <v>1</v>
      </c>
      <c r="J69" s="42">
        <v>99</v>
      </c>
      <c r="K69" s="5"/>
      <c r="L69" s="7">
        <v>1.5</v>
      </c>
      <c r="M69" s="7">
        <v>1.5</v>
      </c>
      <c r="N69" s="7">
        <v>1</v>
      </c>
      <c r="O69" s="7">
        <v>1.5</v>
      </c>
      <c r="P69" s="7">
        <v>0.5</v>
      </c>
      <c r="Q69" s="7">
        <v>0</v>
      </c>
      <c r="R69" s="7">
        <v>0</v>
      </c>
      <c r="S69" s="7">
        <v>1.5</v>
      </c>
      <c r="T69" s="7">
        <v>1</v>
      </c>
      <c r="U69" s="7">
        <v>0</v>
      </c>
      <c r="V69" s="7">
        <v>2</v>
      </c>
      <c r="W69" s="7">
        <v>0</v>
      </c>
      <c r="X69" s="7">
        <v>1.5</v>
      </c>
      <c r="Y69" s="7">
        <v>1.5</v>
      </c>
      <c r="Z69" s="7">
        <v>0</v>
      </c>
      <c r="AA69" s="7">
        <v>1.5</v>
      </c>
      <c r="AB69" s="7">
        <v>1</v>
      </c>
      <c r="AC69" s="7">
        <v>1.5</v>
      </c>
      <c r="AD69" s="7">
        <v>1.5</v>
      </c>
      <c r="AE69" s="7">
        <v>1.5</v>
      </c>
      <c r="AF69" s="7">
        <v>0.5</v>
      </c>
      <c r="AG69" s="7">
        <v>1.5</v>
      </c>
      <c r="AH69" s="7">
        <v>1.5</v>
      </c>
      <c r="AI69" s="7">
        <v>1.5</v>
      </c>
      <c r="AJ69" s="7">
        <v>1</v>
      </c>
      <c r="AK69" s="7">
        <v>1.5</v>
      </c>
      <c r="AL69" s="7">
        <v>1.5</v>
      </c>
      <c r="AM69" s="7">
        <v>0</v>
      </c>
      <c r="AN69" s="7">
        <v>0</v>
      </c>
      <c r="AO69" s="7">
        <v>0</v>
      </c>
      <c r="AP69" s="100">
        <f>SUM(L69:AO69)</f>
        <v>29.5</v>
      </c>
      <c r="AQ69" s="187">
        <f t="shared" si="0"/>
        <v>3.6875</v>
      </c>
    </row>
    <row r="70" spans="1:43" ht="21">
      <c r="A70" s="189">
        <v>50</v>
      </c>
      <c r="B70" s="193">
        <v>6</v>
      </c>
      <c r="C70" s="85" t="s">
        <v>253</v>
      </c>
      <c r="D70" s="81">
        <v>1049730240</v>
      </c>
      <c r="E70" s="80" t="s">
        <v>318</v>
      </c>
      <c r="F70" s="82">
        <v>1</v>
      </c>
      <c r="G70" s="82">
        <v>6</v>
      </c>
      <c r="H70" s="83">
        <v>1490700102129</v>
      </c>
      <c r="I70" s="82">
        <v>1</v>
      </c>
      <c r="J70" s="42">
        <v>99</v>
      </c>
      <c r="K70" s="5"/>
      <c r="L70" s="7">
        <v>1.5</v>
      </c>
      <c r="M70" s="7">
        <v>0</v>
      </c>
      <c r="N70" s="7">
        <v>1.5</v>
      </c>
      <c r="O70" s="7">
        <v>1.5</v>
      </c>
      <c r="P70" s="7">
        <v>0.5</v>
      </c>
      <c r="Q70" s="7">
        <v>0</v>
      </c>
      <c r="R70" s="7">
        <v>1.5</v>
      </c>
      <c r="S70" s="7">
        <v>1.5</v>
      </c>
      <c r="T70" s="7">
        <v>1</v>
      </c>
      <c r="U70" s="7">
        <v>0</v>
      </c>
      <c r="V70" s="7">
        <v>1.5</v>
      </c>
      <c r="W70" s="7">
        <v>1.5</v>
      </c>
      <c r="X70" s="7">
        <v>0</v>
      </c>
      <c r="Y70" s="7">
        <v>1</v>
      </c>
      <c r="Z70" s="7">
        <v>0</v>
      </c>
      <c r="AA70" s="7">
        <v>1.5</v>
      </c>
      <c r="AB70" s="7">
        <v>0</v>
      </c>
      <c r="AC70" s="7">
        <v>0</v>
      </c>
      <c r="AD70" s="7">
        <v>1.5</v>
      </c>
      <c r="AE70" s="7">
        <v>0</v>
      </c>
      <c r="AF70" s="7">
        <v>1.5</v>
      </c>
      <c r="AG70" s="7">
        <v>0</v>
      </c>
      <c r="AH70" s="7">
        <v>1.5</v>
      </c>
      <c r="AI70" s="7">
        <v>1.5</v>
      </c>
      <c r="AJ70" s="7">
        <v>1.5</v>
      </c>
      <c r="AK70" s="7">
        <v>0</v>
      </c>
      <c r="AL70" s="7">
        <v>0</v>
      </c>
      <c r="AM70" s="7">
        <v>0</v>
      </c>
      <c r="AN70" s="7">
        <v>1.5</v>
      </c>
      <c r="AO70" s="7">
        <v>0</v>
      </c>
      <c r="AP70" s="100">
        <f>SUM(L70:AO70)</f>
        <v>23.5</v>
      </c>
      <c r="AQ70" s="187">
        <f t="shared" si="0"/>
        <v>2.9375</v>
      </c>
    </row>
    <row r="71" spans="1:43" ht="21">
      <c r="A71" s="189">
        <v>51</v>
      </c>
      <c r="B71" s="193">
        <v>7</v>
      </c>
      <c r="C71" s="85" t="s">
        <v>253</v>
      </c>
      <c r="D71" s="81">
        <v>1049730240</v>
      </c>
      <c r="E71" s="80" t="s">
        <v>319</v>
      </c>
      <c r="F71" s="82">
        <v>1</v>
      </c>
      <c r="G71" s="82">
        <v>7</v>
      </c>
      <c r="H71" s="83">
        <v>1499900441529</v>
      </c>
      <c r="I71" s="82">
        <v>2</v>
      </c>
      <c r="J71" s="42">
        <v>99</v>
      </c>
      <c r="K71" s="5"/>
      <c r="L71" s="7">
        <v>1.5</v>
      </c>
      <c r="M71" s="7">
        <v>0</v>
      </c>
      <c r="N71" s="7">
        <v>1</v>
      </c>
      <c r="O71" s="7">
        <v>1.5</v>
      </c>
      <c r="P71" s="7">
        <v>0</v>
      </c>
      <c r="Q71" s="7">
        <v>1.5</v>
      </c>
      <c r="R71" s="7">
        <v>0</v>
      </c>
      <c r="S71" s="7">
        <v>0.5</v>
      </c>
      <c r="T71" s="7">
        <v>1</v>
      </c>
      <c r="U71" s="7">
        <v>0</v>
      </c>
      <c r="V71" s="7">
        <v>0.5</v>
      </c>
      <c r="W71" s="7">
        <v>1.5</v>
      </c>
      <c r="X71" s="7">
        <v>0</v>
      </c>
      <c r="Y71" s="7">
        <v>1</v>
      </c>
      <c r="Z71" s="7">
        <v>0</v>
      </c>
      <c r="AA71" s="7">
        <v>1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1.5</v>
      </c>
      <c r="AI71" s="7">
        <v>1.5</v>
      </c>
      <c r="AJ71" s="7">
        <v>1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100">
        <f>SUM(L71:AO71)</f>
        <v>16</v>
      </c>
      <c r="AQ71" s="187">
        <f t="shared" si="0"/>
        <v>2</v>
      </c>
    </row>
    <row r="72" spans="1:43" ht="21">
      <c r="A72" s="189">
        <v>52</v>
      </c>
      <c r="B72" s="193">
        <v>8</v>
      </c>
      <c r="C72" s="85" t="s">
        <v>253</v>
      </c>
      <c r="D72" s="81">
        <v>1049730240</v>
      </c>
      <c r="E72" s="80" t="s">
        <v>320</v>
      </c>
      <c r="F72" s="82">
        <v>1</v>
      </c>
      <c r="G72" s="82">
        <v>8</v>
      </c>
      <c r="H72" s="83">
        <v>1104700079336</v>
      </c>
      <c r="I72" s="82">
        <v>2</v>
      </c>
      <c r="J72" s="42">
        <v>99</v>
      </c>
      <c r="K72" s="5"/>
      <c r="L72" s="7">
        <v>1.5</v>
      </c>
      <c r="M72" s="7">
        <v>1.5</v>
      </c>
      <c r="N72" s="7">
        <v>0</v>
      </c>
      <c r="O72" s="7">
        <v>1.5</v>
      </c>
      <c r="P72" s="7">
        <v>0</v>
      </c>
      <c r="Q72" s="7">
        <v>0</v>
      </c>
      <c r="R72" s="7">
        <v>0</v>
      </c>
      <c r="S72" s="7">
        <v>0.5</v>
      </c>
      <c r="T72" s="7">
        <v>1</v>
      </c>
      <c r="U72" s="7">
        <v>0</v>
      </c>
      <c r="V72" s="7">
        <v>0.5</v>
      </c>
      <c r="W72" s="7">
        <v>1.5</v>
      </c>
      <c r="X72" s="7">
        <v>1.5</v>
      </c>
      <c r="Y72" s="7">
        <v>1</v>
      </c>
      <c r="Z72" s="7">
        <v>1.5</v>
      </c>
      <c r="AA72" s="7">
        <v>2</v>
      </c>
      <c r="AB72" s="7">
        <v>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1.5</v>
      </c>
      <c r="AI72" s="7">
        <v>1.5</v>
      </c>
      <c r="AJ72" s="7">
        <v>1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100">
        <f>SUM(L72:AO72)</f>
        <v>19</v>
      </c>
      <c r="AQ72" s="187">
        <f t="shared" si="0"/>
        <v>2.375</v>
      </c>
    </row>
    <row r="73" spans="1:43" ht="21">
      <c r="A73" s="189">
        <v>53</v>
      </c>
      <c r="B73" s="193">
        <v>9</v>
      </c>
      <c r="C73" s="85" t="s">
        <v>253</v>
      </c>
      <c r="D73" s="81">
        <v>1049730240</v>
      </c>
      <c r="E73" s="80" t="s">
        <v>321</v>
      </c>
      <c r="F73" s="82">
        <v>1</v>
      </c>
      <c r="G73" s="82">
        <v>9</v>
      </c>
      <c r="H73" s="83">
        <v>1490700101246</v>
      </c>
      <c r="I73" s="82">
        <v>1</v>
      </c>
      <c r="J73" s="42">
        <v>99</v>
      </c>
      <c r="K73" s="5"/>
      <c r="L73" s="7">
        <v>1.5</v>
      </c>
      <c r="M73" s="7">
        <v>0</v>
      </c>
      <c r="N73" s="7">
        <v>1</v>
      </c>
      <c r="O73" s="7">
        <v>1.5</v>
      </c>
      <c r="P73" s="7">
        <v>0</v>
      </c>
      <c r="Q73" s="7">
        <v>0</v>
      </c>
      <c r="R73" s="7">
        <v>1.5</v>
      </c>
      <c r="S73" s="7">
        <v>0.5</v>
      </c>
      <c r="T73" s="7">
        <v>1</v>
      </c>
      <c r="U73" s="7">
        <v>0</v>
      </c>
      <c r="V73" s="7">
        <v>0.5</v>
      </c>
      <c r="W73" s="7">
        <v>1.5</v>
      </c>
      <c r="X73" s="7">
        <v>0</v>
      </c>
      <c r="Y73" s="7">
        <v>1</v>
      </c>
      <c r="Z73" s="7">
        <v>0</v>
      </c>
      <c r="AA73" s="7">
        <v>1</v>
      </c>
      <c r="AB73" s="7">
        <v>1</v>
      </c>
      <c r="AC73" s="7">
        <v>0</v>
      </c>
      <c r="AD73" s="7">
        <v>0</v>
      </c>
      <c r="AE73" s="7">
        <v>0</v>
      </c>
      <c r="AF73" s="7">
        <v>0.5</v>
      </c>
      <c r="AG73" s="7">
        <v>1.5</v>
      </c>
      <c r="AH73" s="7">
        <v>0</v>
      </c>
      <c r="AI73" s="7">
        <v>1.5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100">
        <f>SUM(L73:AO73)</f>
        <v>15.5</v>
      </c>
      <c r="AQ73" s="187">
        <f t="shared" si="0"/>
        <v>1.9375</v>
      </c>
    </row>
    <row r="74" spans="1:43" ht="21">
      <c r="A74" s="189"/>
      <c r="B74" s="193"/>
      <c r="C74" s="85"/>
      <c r="D74" s="81"/>
      <c r="E74" s="80"/>
      <c r="F74" s="82"/>
      <c r="G74" s="82"/>
      <c r="H74" s="83"/>
      <c r="I74" s="82"/>
      <c r="J74" s="42"/>
      <c r="K74" s="235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00">
        <f>AVERAGE(AP65:AP73)</f>
        <v>20.833333333333332</v>
      </c>
      <c r="AQ74" s="253" t="s">
        <v>289</v>
      </c>
    </row>
    <row r="75" spans="1:43" ht="21">
      <c r="A75" s="189"/>
      <c r="B75" s="193"/>
      <c r="C75" s="85"/>
      <c r="D75" s="81"/>
      <c r="E75" s="80"/>
      <c r="F75" s="82"/>
      <c r="G75" s="82"/>
      <c r="H75" s="83"/>
      <c r="I75" s="82"/>
      <c r="J75" s="42"/>
      <c r="K75" s="235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00">
        <f>STDEV(AP65:AP73)</f>
        <v>4.430011286667337</v>
      </c>
      <c r="AQ75" s="44" t="s">
        <v>398</v>
      </c>
    </row>
    <row r="76" spans="1:43" ht="21">
      <c r="A76" s="189">
        <v>54</v>
      </c>
      <c r="B76" s="193">
        <v>1</v>
      </c>
      <c r="C76" s="75" t="s">
        <v>259</v>
      </c>
      <c r="D76" s="86">
        <v>1049730241</v>
      </c>
      <c r="E76" s="75" t="s">
        <v>349</v>
      </c>
      <c r="F76" s="77">
        <v>1</v>
      </c>
      <c r="G76" s="87">
        <v>1</v>
      </c>
      <c r="H76" s="78">
        <v>1490700102714</v>
      </c>
      <c r="I76" s="77">
        <v>1</v>
      </c>
      <c r="J76" s="42">
        <v>99</v>
      </c>
      <c r="K76" s="97"/>
      <c r="L76" s="98">
        <v>1.5</v>
      </c>
      <c r="M76" s="98">
        <v>0</v>
      </c>
      <c r="N76" s="98">
        <v>1</v>
      </c>
      <c r="O76" s="98">
        <v>0</v>
      </c>
      <c r="P76" s="98">
        <v>0</v>
      </c>
      <c r="Q76" s="98">
        <v>1.5</v>
      </c>
      <c r="R76" s="98">
        <v>0</v>
      </c>
      <c r="S76" s="98">
        <v>1.5</v>
      </c>
      <c r="T76" s="98">
        <v>0</v>
      </c>
      <c r="U76" s="98">
        <v>0</v>
      </c>
      <c r="V76" s="98">
        <v>1.5</v>
      </c>
      <c r="W76" s="98">
        <v>0</v>
      </c>
      <c r="X76" s="98">
        <v>1.5</v>
      </c>
      <c r="Y76" s="98">
        <v>0</v>
      </c>
      <c r="Z76" s="98">
        <v>0</v>
      </c>
      <c r="AA76" s="98">
        <v>0.5</v>
      </c>
      <c r="AB76" s="98">
        <v>0</v>
      </c>
      <c r="AC76" s="98">
        <v>1.5</v>
      </c>
      <c r="AD76" s="98">
        <v>0</v>
      </c>
      <c r="AE76" s="98">
        <v>0</v>
      </c>
      <c r="AF76" s="99">
        <v>2</v>
      </c>
      <c r="AG76" s="99">
        <v>1.5</v>
      </c>
      <c r="AH76" s="99">
        <v>1.5</v>
      </c>
      <c r="AI76" s="99">
        <v>0</v>
      </c>
      <c r="AJ76" s="99">
        <v>0.5</v>
      </c>
      <c r="AK76" s="99">
        <v>1.5</v>
      </c>
      <c r="AL76" s="99">
        <v>0</v>
      </c>
      <c r="AM76" s="98">
        <v>0</v>
      </c>
      <c r="AN76" s="99">
        <v>0</v>
      </c>
      <c r="AO76" s="99">
        <v>0</v>
      </c>
      <c r="AP76" s="100">
        <f>SUM(L76:AO76)</f>
        <v>17.5</v>
      </c>
      <c r="AQ76" s="187">
        <f t="shared" si="0"/>
        <v>2.1875</v>
      </c>
    </row>
    <row r="77" spans="1:43" ht="21">
      <c r="A77" s="189">
        <v>55</v>
      </c>
      <c r="B77" s="193">
        <v>2</v>
      </c>
      <c r="C77" s="80" t="s">
        <v>259</v>
      </c>
      <c r="D77" s="88">
        <v>1049730241</v>
      </c>
      <c r="E77" s="80" t="s">
        <v>350</v>
      </c>
      <c r="F77" s="82">
        <v>1</v>
      </c>
      <c r="G77" s="89">
        <v>2</v>
      </c>
      <c r="H77" s="83">
        <v>1490700102625</v>
      </c>
      <c r="I77" s="82">
        <v>1</v>
      </c>
      <c r="J77" s="42">
        <v>99</v>
      </c>
      <c r="K77" s="5"/>
      <c r="L77" s="7">
        <v>1.5</v>
      </c>
      <c r="M77" s="7">
        <v>1.5</v>
      </c>
      <c r="N77" s="7">
        <v>1</v>
      </c>
      <c r="O77" s="7">
        <v>0</v>
      </c>
      <c r="P77" s="7">
        <v>1</v>
      </c>
      <c r="Q77" s="7">
        <v>1.5</v>
      </c>
      <c r="R77" s="7">
        <v>1.5</v>
      </c>
      <c r="S77" s="7">
        <v>1.5</v>
      </c>
      <c r="T77" s="7">
        <v>1</v>
      </c>
      <c r="U77" s="7">
        <v>0</v>
      </c>
      <c r="V77" s="7">
        <v>1.5</v>
      </c>
      <c r="W77" s="7">
        <v>0</v>
      </c>
      <c r="X77" s="7">
        <v>1.5</v>
      </c>
      <c r="Y77" s="7">
        <v>2</v>
      </c>
      <c r="Z77" s="7">
        <v>0</v>
      </c>
      <c r="AA77" s="7">
        <v>1</v>
      </c>
      <c r="AB77" s="7">
        <v>0</v>
      </c>
      <c r="AC77" s="7">
        <v>1.5</v>
      </c>
      <c r="AD77" s="7">
        <v>0</v>
      </c>
      <c r="AE77" s="7">
        <v>0</v>
      </c>
      <c r="AF77" s="5">
        <v>1</v>
      </c>
      <c r="AG77" s="5">
        <v>0</v>
      </c>
      <c r="AH77" s="5">
        <v>1.5</v>
      </c>
      <c r="AI77" s="5">
        <v>0</v>
      </c>
      <c r="AJ77" s="5">
        <v>1.5</v>
      </c>
      <c r="AK77" s="5">
        <v>1.5</v>
      </c>
      <c r="AL77" s="5">
        <v>0</v>
      </c>
      <c r="AM77" s="5">
        <v>0</v>
      </c>
      <c r="AN77" s="5">
        <v>1.5</v>
      </c>
      <c r="AO77" s="5">
        <v>1</v>
      </c>
      <c r="AP77" s="100">
        <f>SUM(L77:AO77)</f>
        <v>26</v>
      </c>
      <c r="AQ77" s="187">
        <f t="shared" si="0"/>
        <v>3.25</v>
      </c>
    </row>
    <row r="78" spans="1:43" ht="21">
      <c r="A78" s="189">
        <v>56</v>
      </c>
      <c r="B78" s="193">
        <v>3</v>
      </c>
      <c r="C78" s="80" t="s">
        <v>259</v>
      </c>
      <c r="D78" s="88">
        <v>1049730241</v>
      </c>
      <c r="E78" s="80" t="s">
        <v>351</v>
      </c>
      <c r="F78" s="82">
        <v>1</v>
      </c>
      <c r="G78" s="89">
        <v>3</v>
      </c>
      <c r="H78" s="83">
        <v>1490700102048</v>
      </c>
      <c r="I78" s="82">
        <v>1</v>
      </c>
      <c r="J78" s="42">
        <v>99</v>
      </c>
      <c r="K78" s="5"/>
      <c r="L78" s="7">
        <v>1.5</v>
      </c>
      <c r="M78" s="7">
        <v>0</v>
      </c>
      <c r="N78" s="7">
        <v>1.5</v>
      </c>
      <c r="O78" s="7">
        <v>1.5</v>
      </c>
      <c r="P78" s="7">
        <v>0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1</v>
      </c>
      <c r="W78" s="7">
        <v>0</v>
      </c>
      <c r="X78" s="7">
        <v>1.5</v>
      </c>
      <c r="Y78" s="7">
        <v>1</v>
      </c>
      <c r="Z78" s="7">
        <v>0</v>
      </c>
      <c r="AA78" s="7">
        <v>1.5</v>
      </c>
      <c r="AB78" s="7">
        <v>0</v>
      </c>
      <c r="AC78" s="7">
        <v>1.5</v>
      </c>
      <c r="AD78" s="7">
        <v>0</v>
      </c>
      <c r="AE78" s="7">
        <v>0</v>
      </c>
      <c r="AF78" s="5">
        <v>1</v>
      </c>
      <c r="AG78" s="5">
        <v>1.5</v>
      </c>
      <c r="AH78" s="5">
        <v>1.5</v>
      </c>
      <c r="AI78" s="5">
        <v>0</v>
      </c>
      <c r="AJ78" s="5">
        <v>0.5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100">
        <f aca="true" t="shared" si="3" ref="AP78:AP98">SUM(L78:AO78)</f>
        <v>16.5</v>
      </c>
      <c r="AQ78" s="187">
        <f t="shared" si="0"/>
        <v>2.0625</v>
      </c>
    </row>
    <row r="79" spans="1:43" ht="21">
      <c r="A79" s="189">
        <v>57</v>
      </c>
      <c r="B79" s="193">
        <v>4</v>
      </c>
      <c r="C79" s="80" t="s">
        <v>259</v>
      </c>
      <c r="D79" s="88">
        <v>1049730241</v>
      </c>
      <c r="E79" s="80" t="s">
        <v>352</v>
      </c>
      <c r="F79" s="82">
        <v>1</v>
      </c>
      <c r="G79" s="89">
        <v>4</v>
      </c>
      <c r="H79" s="83">
        <v>1490700102731</v>
      </c>
      <c r="I79" s="82">
        <v>1</v>
      </c>
      <c r="J79" s="42">
        <v>99</v>
      </c>
      <c r="K79" s="5"/>
      <c r="L79" s="7">
        <v>1.5</v>
      </c>
      <c r="M79" s="7">
        <v>0</v>
      </c>
      <c r="N79" s="7">
        <v>1</v>
      </c>
      <c r="O79" s="7">
        <v>1.5</v>
      </c>
      <c r="P79" s="7">
        <v>0</v>
      </c>
      <c r="Q79" s="7">
        <v>0</v>
      </c>
      <c r="R79" s="7">
        <v>1.5</v>
      </c>
      <c r="S79" s="7">
        <v>1.5</v>
      </c>
      <c r="T79" s="7">
        <v>1</v>
      </c>
      <c r="U79" s="7">
        <v>0</v>
      </c>
      <c r="V79" s="7">
        <v>1.5</v>
      </c>
      <c r="W79" s="7">
        <v>0</v>
      </c>
      <c r="X79" s="7">
        <v>0</v>
      </c>
      <c r="Y79" s="7">
        <v>2</v>
      </c>
      <c r="Z79" s="7">
        <v>0</v>
      </c>
      <c r="AA79" s="7">
        <v>1.5</v>
      </c>
      <c r="AB79" s="7">
        <v>0</v>
      </c>
      <c r="AC79" s="7">
        <v>0</v>
      </c>
      <c r="AD79" s="7">
        <v>0</v>
      </c>
      <c r="AE79" s="7">
        <v>0</v>
      </c>
      <c r="AF79" s="5">
        <v>0.5</v>
      </c>
      <c r="AG79" s="5">
        <v>0</v>
      </c>
      <c r="AH79" s="5">
        <v>0</v>
      </c>
      <c r="AI79" s="5">
        <v>0</v>
      </c>
      <c r="AJ79" s="5">
        <v>0.5</v>
      </c>
      <c r="AK79" s="5">
        <v>1.5</v>
      </c>
      <c r="AL79" s="5">
        <v>0</v>
      </c>
      <c r="AM79" s="5">
        <v>0</v>
      </c>
      <c r="AN79" s="5">
        <v>0</v>
      </c>
      <c r="AO79" s="5">
        <v>0</v>
      </c>
      <c r="AP79" s="100">
        <f t="shared" si="3"/>
        <v>15.5</v>
      </c>
      <c r="AQ79" s="187">
        <f t="shared" si="0"/>
        <v>1.9375</v>
      </c>
    </row>
    <row r="80" spans="1:43" ht="21">
      <c r="A80" s="189">
        <v>58</v>
      </c>
      <c r="B80" s="193">
        <v>5</v>
      </c>
      <c r="C80" s="80" t="s">
        <v>259</v>
      </c>
      <c r="D80" s="88">
        <v>1049730241</v>
      </c>
      <c r="E80" s="80" t="s">
        <v>353</v>
      </c>
      <c r="F80" s="82">
        <v>1</v>
      </c>
      <c r="G80" s="89">
        <v>5</v>
      </c>
      <c r="H80" s="83">
        <v>1490700102391</v>
      </c>
      <c r="I80" s="82">
        <v>1</v>
      </c>
      <c r="J80" s="42">
        <v>99</v>
      </c>
      <c r="K80" s="5"/>
      <c r="L80" s="7">
        <v>0</v>
      </c>
      <c r="M80" s="7">
        <v>0</v>
      </c>
      <c r="N80" s="7">
        <v>1.5</v>
      </c>
      <c r="O80" s="7">
        <v>0</v>
      </c>
      <c r="P80" s="7">
        <v>0</v>
      </c>
      <c r="Q80" s="7">
        <v>0</v>
      </c>
      <c r="R80" s="7">
        <v>0</v>
      </c>
      <c r="S80" s="7">
        <v>1.5</v>
      </c>
      <c r="T80" s="7">
        <v>0</v>
      </c>
      <c r="U80" s="7">
        <v>1.5</v>
      </c>
      <c r="V80" s="7">
        <v>0.5</v>
      </c>
      <c r="W80" s="7">
        <v>0</v>
      </c>
      <c r="X80" s="7">
        <v>1.5</v>
      </c>
      <c r="Y80" s="7">
        <v>0.5</v>
      </c>
      <c r="Z80" s="7">
        <v>0</v>
      </c>
      <c r="AA80" s="7">
        <v>1</v>
      </c>
      <c r="AB80" s="7">
        <v>0</v>
      </c>
      <c r="AC80" s="7">
        <v>0</v>
      </c>
      <c r="AD80" s="7">
        <v>0</v>
      </c>
      <c r="AE80" s="7">
        <v>0</v>
      </c>
      <c r="AF80" s="5">
        <v>0.5</v>
      </c>
      <c r="AG80" s="5">
        <v>1.5</v>
      </c>
      <c r="AH80" s="5">
        <v>0</v>
      </c>
      <c r="AI80" s="5">
        <v>0</v>
      </c>
      <c r="AJ80" s="5">
        <v>1</v>
      </c>
      <c r="AK80" s="5">
        <v>1.5</v>
      </c>
      <c r="AL80" s="5">
        <v>0</v>
      </c>
      <c r="AM80" s="5">
        <v>0</v>
      </c>
      <c r="AN80" s="5">
        <v>0</v>
      </c>
      <c r="AO80" s="5">
        <v>1</v>
      </c>
      <c r="AP80" s="100">
        <f t="shared" si="3"/>
        <v>13.5</v>
      </c>
      <c r="AQ80" s="187">
        <f t="shared" si="0"/>
        <v>1.6875</v>
      </c>
    </row>
    <row r="81" spans="1:43" ht="21">
      <c r="A81" s="189">
        <v>59</v>
      </c>
      <c r="B81" s="193">
        <v>6</v>
      </c>
      <c r="C81" s="80" t="s">
        <v>259</v>
      </c>
      <c r="D81" s="88">
        <v>1049730241</v>
      </c>
      <c r="E81" s="80" t="s">
        <v>354</v>
      </c>
      <c r="F81" s="82">
        <v>1</v>
      </c>
      <c r="G81" s="89">
        <v>6</v>
      </c>
      <c r="H81" s="83">
        <v>1490700102340</v>
      </c>
      <c r="I81" s="82">
        <v>1</v>
      </c>
      <c r="J81" s="42">
        <v>99</v>
      </c>
      <c r="K81" s="5"/>
      <c r="L81" s="7">
        <v>0</v>
      </c>
      <c r="M81" s="7">
        <v>0</v>
      </c>
      <c r="N81" s="7">
        <v>0.5</v>
      </c>
      <c r="O81" s="7">
        <v>0</v>
      </c>
      <c r="P81" s="7">
        <v>0</v>
      </c>
      <c r="Q81" s="7">
        <v>0</v>
      </c>
      <c r="R81" s="7">
        <v>0</v>
      </c>
      <c r="S81" s="7">
        <v>0.5</v>
      </c>
      <c r="T81" s="7">
        <v>0</v>
      </c>
      <c r="U81" s="7">
        <v>0</v>
      </c>
      <c r="V81" s="7">
        <v>0.5</v>
      </c>
      <c r="W81" s="7">
        <v>0</v>
      </c>
      <c r="X81" s="7">
        <v>0</v>
      </c>
      <c r="Y81" s="7">
        <v>1</v>
      </c>
      <c r="Z81" s="7">
        <v>0</v>
      </c>
      <c r="AA81" s="7">
        <v>0.5</v>
      </c>
      <c r="AB81" s="7">
        <v>1</v>
      </c>
      <c r="AC81" s="7">
        <v>0</v>
      </c>
      <c r="AD81" s="7">
        <v>1.5</v>
      </c>
      <c r="AE81" s="7">
        <v>1.5</v>
      </c>
      <c r="AF81" s="5">
        <v>1</v>
      </c>
      <c r="AG81" s="5">
        <v>1.5</v>
      </c>
      <c r="AH81" s="5">
        <v>0</v>
      </c>
      <c r="AI81" s="5">
        <v>1.5</v>
      </c>
      <c r="AJ81" s="5">
        <v>1</v>
      </c>
      <c r="AK81" s="5">
        <v>1.5</v>
      </c>
      <c r="AL81" s="5">
        <v>0</v>
      </c>
      <c r="AM81" s="5">
        <v>0</v>
      </c>
      <c r="AN81" s="5">
        <v>0</v>
      </c>
      <c r="AO81" s="5">
        <v>0</v>
      </c>
      <c r="AP81" s="100">
        <f t="shared" si="3"/>
        <v>13.5</v>
      </c>
      <c r="AQ81" s="187">
        <f t="shared" si="0"/>
        <v>1.6875</v>
      </c>
    </row>
    <row r="82" spans="1:43" ht="21">
      <c r="A82" s="189">
        <v>60</v>
      </c>
      <c r="B82" s="193">
        <v>7</v>
      </c>
      <c r="C82" s="80" t="s">
        <v>259</v>
      </c>
      <c r="D82" s="88">
        <v>1049730241</v>
      </c>
      <c r="E82" s="80" t="s">
        <v>355</v>
      </c>
      <c r="F82" s="82">
        <v>1</v>
      </c>
      <c r="G82" s="89">
        <v>7</v>
      </c>
      <c r="H82" s="83">
        <v>1490700101661</v>
      </c>
      <c r="I82" s="82">
        <v>1</v>
      </c>
      <c r="J82" s="42">
        <v>99</v>
      </c>
      <c r="K82" s="5"/>
      <c r="L82" s="7">
        <v>0</v>
      </c>
      <c r="M82" s="7">
        <v>0</v>
      </c>
      <c r="N82" s="7">
        <v>0.5</v>
      </c>
      <c r="O82" s="7">
        <v>0</v>
      </c>
      <c r="P82" s="7">
        <v>0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0.5</v>
      </c>
      <c r="W82" s="7">
        <v>0</v>
      </c>
      <c r="X82" s="7">
        <v>0</v>
      </c>
      <c r="Y82" s="7">
        <v>0.5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5">
        <v>0.5</v>
      </c>
      <c r="AG82" s="5">
        <v>0</v>
      </c>
      <c r="AH82" s="5">
        <v>1.5</v>
      </c>
      <c r="AI82" s="5">
        <v>0</v>
      </c>
      <c r="AJ82" s="5">
        <v>1.5</v>
      </c>
      <c r="AK82" s="5">
        <v>1.5</v>
      </c>
      <c r="AL82" s="5">
        <v>0</v>
      </c>
      <c r="AM82" s="5">
        <v>0</v>
      </c>
      <c r="AN82" s="5">
        <v>0</v>
      </c>
      <c r="AO82" s="5">
        <v>0</v>
      </c>
      <c r="AP82" s="100">
        <f t="shared" si="3"/>
        <v>7.5</v>
      </c>
      <c r="AQ82" s="187">
        <f t="shared" si="0"/>
        <v>0.9375</v>
      </c>
    </row>
    <row r="83" spans="1:43" ht="21">
      <c r="A83" s="189">
        <v>61</v>
      </c>
      <c r="B83" s="193">
        <v>8</v>
      </c>
      <c r="C83" s="80" t="s">
        <v>259</v>
      </c>
      <c r="D83" s="88">
        <v>1049730241</v>
      </c>
      <c r="E83" s="80" t="s">
        <v>356</v>
      </c>
      <c r="F83" s="82">
        <v>1</v>
      </c>
      <c r="G83" s="89">
        <v>8</v>
      </c>
      <c r="H83" s="83">
        <v>1490700102650</v>
      </c>
      <c r="I83" s="82">
        <v>2</v>
      </c>
      <c r="J83" s="42">
        <v>99</v>
      </c>
      <c r="K83" s="5"/>
      <c r="L83" s="7">
        <v>0</v>
      </c>
      <c r="M83" s="7">
        <v>0</v>
      </c>
      <c r="N83" s="7">
        <v>1.5</v>
      </c>
      <c r="O83" s="7">
        <v>0</v>
      </c>
      <c r="P83" s="7">
        <v>0</v>
      </c>
      <c r="Q83" s="7">
        <v>0</v>
      </c>
      <c r="R83" s="7">
        <v>1.5</v>
      </c>
      <c r="S83" s="7">
        <v>2</v>
      </c>
      <c r="T83" s="7">
        <v>0</v>
      </c>
      <c r="U83" s="7">
        <v>0</v>
      </c>
      <c r="V83" s="7">
        <v>0.5</v>
      </c>
      <c r="W83" s="7">
        <v>0</v>
      </c>
      <c r="X83" s="7">
        <v>0</v>
      </c>
      <c r="Y83" s="7">
        <v>0</v>
      </c>
      <c r="Z83" s="7">
        <v>1.5</v>
      </c>
      <c r="AA83" s="7">
        <v>1.5</v>
      </c>
      <c r="AB83" s="7">
        <v>0</v>
      </c>
      <c r="AC83" s="7">
        <v>0</v>
      </c>
      <c r="AD83" s="7">
        <v>1.5</v>
      </c>
      <c r="AE83" s="7">
        <v>1.5</v>
      </c>
      <c r="AF83" s="5">
        <v>1.5</v>
      </c>
      <c r="AG83" s="5">
        <v>0</v>
      </c>
      <c r="AH83" s="5">
        <v>0</v>
      </c>
      <c r="AI83" s="5">
        <v>0</v>
      </c>
      <c r="AJ83" s="5">
        <v>1</v>
      </c>
      <c r="AK83" s="5">
        <v>1.5</v>
      </c>
      <c r="AL83" s="5">
        <v>1.5</v>
      </c>
      <c r="AM83" s="5">
        <v>0</v>
      </c>
      <c r="AN83" s="5">
        <v>0</v>
      </c>
      <c r="AO83" s="5">
        <v>0</v>
      </c>
      <c r="AP83" s="100">
        <f t="shared" si="3"/>
        <v>17</v>
      </c>
      <c r="AQ83" s="187">
        <f t="shared" si="0"/>
        <v>2.125</v>
      </c>
    </row>
    <row r="84" spans="1:43" ht="21">
      <c r="A84" s="189">
        <v>62</v>
      </c>
      <c r="B84" s="193">
        <v>9</v>
      </c>
      <c r="C84" s="80" t="s">
        <v>259</v>
      </c>
      <c r="D84" s="88">
        <v>1049730241</v>
      </c>
      <c r="E84" s="80" t="s">
        <v>357</v>
      </c>
      <c r="F84" s="82">
        <v>1</v>
      </c>
      <c r="G84" s="89">
        <v>9</v>
      </c>
      <c r="H84" s="83">
        <v>1499900444013</v>
      </c>
      <c r="I84" s="82">
        <v>2</v>
      </c>
      <c r="J84" s="42">
        <v>99</v>
      </c>
      <c r="K84" s="5"/>
      <c r="L84" s="7">
        <v>1.5</v>
      </c>
      <c r="M84" s="7">
        <v>0</v>
      </c>
      <c r="N84" s="7">
        <v>1</v>
      </c>
      <c r="O84" s="7">
        <v>1.5</v>
      </c>
      <c r="P84" s="7">
        <v>0</v>
      </c>
      <c r="Q84" s="7">
        <v>1.5</v>
      </c>
      <c r="R84" s="7">
        <v>1.5</v>
      </c>
      <c r="S84" s="7">
        <v>2</v>
      </c>
      <c r="T84" s="7">
        <v>1</v>
      </c>
      <c r="U84" s="7">
        <v>0</v>
      </c>
      <c r="V84" s="7">
        <v>1.5</v>
      </c>
      <c r="W84" s="7">
        <v>0</v>
      </c>
      <c r="X84" s="7">
        <v>1.5</v>
      </c>
      <c r="Y84" s="7">
        <v>2</v>
      </c>
      <c r="Z84" s="7">
        <v>0</v>
      </c>
      <c r="AA84" s="7">
        <v>0.5</v>
      </c>
      <c r="AB84" s="7">
        <v>0</v>
      </c>
      <c r="AC84" s="7">
        <v>1.5</v>
      </c>
      <c r="AD84" s="7">
        <v>1.5</v>
      </c>
      <c r="AE84" s="7">
        <v>0</v>
      </c>
      <c r="AF84" s="5">
        <v>1</v>
      </c>
      <c r="AG84" s="5">
        <v>0</v>
      </c>
      <c r="AH84" s="5">
        <v>0</v>
      </c>
      <c r="AI84" s="5">
        <v>0</v>
      </c>
      <c r="AJ84" s="5">
        <v>1.5</v>
      </c>
      <c r="AK84" s="5">
        <v>1.5</v>
      </c>
      <c r="AL84" s="5">
        <v>0</v>
      </c>
      <c r="AM84" s="5">
        <v>0</v>
      </c>
      <c r="AN84" s="5">
        <v>0</v>
      </c>
      <c r="AO84" s="5">
        <v>0</v>
      </c>
      <c r="AP84" s="100">
        <f t="shared" si="3"/>
        <v>22.5</v>
      </c>
      <c r="AQ84" s="187">
        <f t="shared" si="0"/>
        <v>2.8125</v>
      </c>
    </row>
    <row r="85" spans="1:43" ht="21">
      <c r="A85" s="189">
        <v>63</v>
      </c>
      <c r="B85" s="193">
        <v>10</v>
      </c>
      <c r="C85" s="80" t="s">
        <v>259</v>
      </c>
      <c r="D85" s="88">
        <v>1049730241</v>
      </c>
      <c r="E85" s="80" t="s">
        <v>358</v>
      </c>
      <c r="F85" s="82">
        <v>1</v>
      </c>
      <c r="G85" s="89">
        <v>10</v>
      </c>
      <c r="H85" s="83">
        <v>1490700102471</v>
      </c>
      <c r="I85" s="82">
        <v>2</v>
      </c>
      <c r="J85" s="42">
        <v>99</v>
      </c>
      <c r="K85" s="5"/>
      <c r="L85" s="7">
        <v>1.5</v>
      </c>
      <c r="M85" s="7">
        <v>0</v>
      </c>
      <c r="N85" s="7">
        <v>0</v>
      </c>
      <c r="O85" s="7">
        <v>0</v>
      </c>
      <c r="P85" s="7">
        <v>1</v>
      </c>
      <c r="Q85" s="7">
        <v>1.5</v>
      </c>
      <c r="R85" s="7">
        <v>1.5</v>
      </c>
      <c r="S85" s="7">
        <v>1.5</v>
      </c>
      <c r="T85" s="7">
        <v>1</v>
      </c>
      <c r="U85" s="7">
        <v>0</v>
      </c>
      <c r="V85" s="7">
        <v>1.5</v>
      </c>
      <c r="W85" s="7">
        <v>0</v>
      </c>
      <c r="X85" s="7">
        <v>0</v>
      </c>
      <c r="Y85" s="7">
        <v>1</v>
      </c>
      <c r="Z85" s="7">
        <v>1.5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5">
        <v>1</v>
      </c>
      <c r="AG85" s="5">
        <v>0</v>
      </c>
      <c r="AH85" s="5">
        <v>1.5</v>
      </c>
      <c r="AI85" s="5">
        <v>1.5</v>
      </c>
      <c r="AJ85" s="5">
        <v>1</v>
      </c>
      <c r="AK85" s="5">
        <v>1.5</v>
      </c>
      <c r="AL85" s="5">
        <v>0</v>
      </c>
      <c r="AM85" s="5">
        <v>0</v>
      </c>
      <c r="AN85" s="5">
        <v>0</v>
      </c>
      <c r="AO85" s="5">
        <v>0</v>
      </c>
      <c r="AP85" s="100">
        <f t="shared" si="3"/>
        <v>18.5</v>
      </c>
      <c r="AQ85" s="187">
        <f t="shared" si="0"/>
        <v>2.3125</v>
      </c>
    </row>
    <row r="86" spans="1:43" ht="21">
      <c r="A86" s="189">
        <v>64</v>
      </c>
      <c r="B86" s="193">
        <v>11</v>
      </c>
      <c r="C86" s="80" t="s">
        <v>259</v>
      </c>
      <c r="D86" s="88">
        <v>1049730241</v>
      </c>
      <c r="E86" s="80" t="s">
        <v>359</v>
      </c>
      <c r="F86" s="82">
        <v>1</v>
      </c>
      <c r="G86" s="89">
        <v>11</v>
      </c>
      <c r="H86" s="83">
        <v>1490700101891</v>
      </c>
      <c r="I86" s="82">
        <v>2</v>
      </c>
      <c r="J86" s="42">
        <v>99</v>
      </c>
      <c r="K86" s="5"/>
      <c r="L86" s="7">
        <v>1.5</v>
      </c>
      <c r="M86" s="7">
        <v>0</v>
      </c>
      <c r="N86" s="7">
        <v>1</v>
      </c>
      <c r="O86" s="7">
        <v>0</v>
      </c>
      <c r="P86" s="7">
        <v>1</v>
      </c>
      <c r="Q86" s="7">
        <v>0</v>
      </c>
      <c r="R86" s="7">
        <v>1.5</v>
      </c>
      <c r="S86" s="7">
        <v>1.5</v>
      </c>
      <c r="T86" s="7">
        <v>1</v>
      </c>
      <c r="U86" s="7">
        <v>1.5</v>
      </c>
      <c r="V86" s="7">
        <v>1.5</v>
      </c>
      <c r="W86" s="7">
        <v>0</v>
      </c>
      <c r="X86" s="7">
        <v>0</v>
      </c>
      <c r="Y86" s="7">
        <v>2</v>
      </c>
      <c r="Z86" s="7">
        <v>0</v>
      </c>
      <c r="AA86" s="7">
        <v>2</v>
      </c>
      <c r="AB86" s="7">
        <v>1</v>
      </c>
      <c r="AC86" s="7">
        <v>1.5</v>
      </c>
      <c r="AD86" s="7">
        <v>1.5</v>
      </c>
      <c r="AE86" s="7">
        <v>1.5</v>
      </c>
      <c r="AF86" s="5">
        <v>1.5</v>
      </c>
      <c r="AG86" s="5">
        <v>0</v>
      </c>
      <c r="AH86" s="5">
        <v>1.5</v>
      </c>
      <c r="AI86" s="5">
        <v>1.5</v>
      </c>
      <c r="AJ86" s="5">
        <v>1</v>
      </c>
      <c r="AK86" s="5">
        <v>1.5</v>
      </c>
      <c r="AL86" s="5">
        <v>0</v>
      </c>
      <c r="AM86" s="5">
        <v>0</v>
      </c>
      <c r="AN86" s="5">
        <v>0</v>
      </c>
      <c r="AO86" s="5">
        <v>0</v>
      </c>
      <c r="AP86" s="100">
        <f t="shared" si="3"/>
        <v>27</v>
      </c>
      <c r="AQ86" s="187">
        <f t="shared" si="0"/>
        <v>3.375</v>
      </c>
    </row>
    <row r="87" spans="1:43" ht="21">
      <c r="A87" s="189">
        <v>65</v>
      </c>
      <c r="B87" s="193">
        <v>12</v>
      </c>
      <c r="C87" s="80" t="s">
        <v>259</v>
      </c>
      <c r="D87" s="88">
        <v>1049730241</v>
      </c>
      <c r="E87" s="80" t="s">
        <v>360</v>
      </c>
      <c r="F87" s="82">
        <v>1</v>
      </c>
      <c r="G87" s="89">
        <v>12</v>
      </c>
      <c r="H87" s="83">
        <v>1499900455091</v>
      </c>
      <c r="I87" s="82">
        <v>2</v>
      </c>
      <c r="J87" s="42">
        <v>99</v>
      </c>
      <c r="K87" s="5"/>
      <c r="L87" s="7">
        <v>1.5</v>
      </c>
      <c r="M87" s="7">
        <v>0</v>
      </c>
      <c r="N87" s="7">
        <v>1.5</v>
      </c>
      <c r="O87" s="7">
        <v>1.5</v>
      </c>
      <c r="P87" s="7">
        <v>1</v>
      </c>
      <c r="Q87" s="7">
        <v>0</v>
      </c>
      <c r="R87" s="7">
        <v>1.5</v>
      </c>
      <c r="S87" s="7">
        <v>1</v>
      </c>
      <c r="T87" s="7">
        <v>0</v>
      </c>
      <c r="U87" s="7">
        <v>0</v>
      </c>
      <c r="V87" s="7">
        <v>1</v>
      </c>
      <c r="W87" s="7">
        <v>0</v>
      </c>
      <c r="X87" s="7">
        <v>0</v>
      </c>
      <c r="Y87" s="7">
        <v>1</v>
      </c>
      <c r="Z87" s="7">
        <v>0</v>
      </c>
      <c r="AA87" s="7">
        <v>1</v>
      </c>
      <c r="AB87" s="7">
        <v>1</v>
      </c>
      <c r="AC87" s="7">
        <v>1.5</v>
      </c>
      <c r="AD87" s="7">
        <v>1.5</v>
      </c>
      <c r="AE87" s="7">
        <v>1.5</v>
      </c>
      <c r="AF87" s="5">
        <v>1.5</v>
      </c>
      <c r="AG87" s="5">
        <v>1.5</v>
      </c>
      <c r="AH87" s="5">
        <v>0</v>
      </c>
      <c r="AI87" s="5">
        <v>0</v>
      </c>
      <c r="AJ87" s="5">
        <v>1.5</v>
      </c>
      <c r="AK87" s="5">
        <v>1.5</v>
      </c>
      <c r="AL87" s="5">
        <v>0</v>
      </c>
      <c r="AM87" s="5">
        <v>0</v>
      </c>
      <c r="AN87" s="5">
        <v>0</v>
      </c>
      <c r="AO87" s="5">
        <v>0</v>
      </c>
      <c r="AP87" s="100">
        <f t="shared" si="3"/>
        <v>22.5</v>
      </c>
      <c r="AQ87" s="187">
        <f t="shared" si="0"/>
        <v>2.8125</v>
      </c>
    </row>
    <row r="88" spans="1:43" ht="21">
      <c r="A88" s="189">
        <v>66</v>
      </c>
      <c r="B88" s="193">
        <v>13</v>
      </c>
      <c r="C88" s="80" t="s">
        <v>259</v>
      </c>
      <c r="D88" s="88">
        <v>1049730241</v>
      </c>
      <c r="E88" s="80" t="s">
        <v>361</v>
      </c>
      <c r="F88" s="82">
        <v>1</v>
      </c>
      <c r="G88" s="89">
        <v>13</v>
      </c>
      <c r="H88" s="83">
        <v>1499900447543</v>
      </c>
      <c r="I88" s="82">
        <v>2</v>
      </c>
      <c r="J88" s="42">
        <v>99</v>
      </c>
      <c r="K88" s="5"/>
      <c r="L88" s="7">
        <v>1.5</v>
      </c>
      <c r="M88" s="7">
        <v>0</v>
      </c>
      <c r="N88" s="7">
        <v>1.5</v>
      </c>
      <c r="O88" s="7">
        <v>0</v>
      </c>
      <c r="P88" s="7">
        <v>1</v>
      </c>
      <c r="Q88" s="7">
        <v>0</v>
      </c>
      <c r="R88" s="7">
        <v>1.5</v>
      </c>
      <c r="S88" s="7">
        <v>1.5</v>
      </c>
      <c r="T88" s="7">
        <v>1</v>
      </c>
      <c r="U88" s="7">
        <v>0</v>
      </c>
      <c r="V88" s="7">
        <v>0.5</v>
      </c>
      <c r="W88" s="7">
        <v>0</v>
      </c>
      <c r="X88" s="7">
        <v>0</v>
      </c>
      <c r="Y88" s="7">
        <v>1.5</v>
      </c>
      <c r="Z88" s="7">
        <v>0</v>
      </c>
      <c r="AA88" s="7">
        <v>1</v>
      </c>
      <c r="AB88" s="7">
        <v>1</v>
      </c>
      <c r="AC88" s="7">
        <v>1.5</v>
      </c>
      <c r="AD88" s="7">
        <v>1.5</v>
      </c>
      <c r="AE88" s="7">
        <v>1.5</v>
      </c>
      <c r="AF88" s="5">
        <v>1</v>
      </c>
      <c r="AG88" s="5">
        <v>1.5</v>
      </c>
      <c r="AH88" s="5">
        <v>1.5</v>
      </c>
      <c r="AI88" s="5">
        <v>1.5</v>
      </c>
      <c r="AJ88" s="5">
        <v>1.5</v>
      </c>
      <c r="AK88" s="5">
        <v>1.5</v>
      </c>
      <c r="AL88" s="5">
        <v>1.5</v>
      </c>
      <c r="AM88" s="5">
        <v>1</v>
      </c>
      <c r="AN88" s="5">
        <v>0</v>
      </c>
      <c r="AO88" s="5">
        <v>0</v>
      </c>
      <c r="AP88" s="100">
        <f t="shared" si="3"/>
        <v>27.5</v>
      </c>
      <c r="AQ88" s="187">
        <f aca="true" t="shared" si="4" ref="AQ88:AQ121">6*AP88/48</f>
        <v>3.4375</v>
      </c>
    </row>
    <row r="89" spans="1:43" ht="21">
      <c r="A89" s="189">
        <v>67</v>
      </c>
      <c r="B89" s="193">
        <v>14</v>
      </c>
      <c r="C89" s="80" t="s">
        <v>259</v>
      </c>
      <c r="D89" s="88">
        <v>1049730241</v>
      </c>
      <c r="E89" s="80" t="s">
        <v>362</v>
      </c>
      <c r="F89" s="82">
        <v>1</v>
      </c>
      <c r="G89" s="89">
        <v>14</v>
      </c>
      <c r="H89" s="83">
        <v>1490700102684</v>
      </c>
      <c r="I89" s="82">
        <v>2</v>
      </c>
      <c r="J89" s="42">
        <v>99</v>
      </c>
      <c r="K89" s="5"/>
      <c r="L89" s="7">
        <v>1.5</v>
      </c>
      <c r="M89" s="7">
        <v>0</v>
      </c>
      <c r="N89" s="7">
        <v>1.5</v>
      </c>
      <c r="O89" s="7">
        <v>0</v>
      </c>
      <c r="P89" s="7">
        <v>1</v>
      </c>
      <c r="Q89" s="7">
        <v>0</v>
      </c>
      <c r="R89" s="7">
        <v>0</v>
      </c>
      <c r="S89" s="7">
        <v>1.5</v>
      </c>
      <c r="T89" s="7">
        <v>1</v>
      </c>
      <c r="U89" s="7">
        <v>0</v>
      </c>
      <c r="V89" s="7">
        <v>2</v>
      </c>
      <c r="W89" s="7">
        <v>1.5</v>
      </c>
      <c r="X89" s="7">
        <v>1.5</v>
      </c>
      <c r="Y89" s="7">
        <v>2</v>
      </c>
      <c r="Z89" s="7">
        <v>0</v>
      </c>
      <c r="AA89" s="7">
        <v>1.5</v>
      </c>
      <c r="AB89" s="7">
        <v>1</v>
      </c>
      <c r="AC89" s="7">
        <v>0</v>
      </c>
      <c r="AD89" s="7">
        <v>0</v>
      </c>
      <c r="AE89" s="7">
        <v>0</v>
      </c>
      <c r="AF89" s="5">
        <v>0.5</v>
      </c>
      <c r="AG89" s="5">
        <v>0</v>
      </c>
      <c r="AH89" s="5">
        <v>0</v>
      </c>
      <c r="AI89" s="5">
        <v>0</v>
      </c>
      <c r="AJ89" s="5">
        <v>1</v>
      </c>
      <c r="AK89" s="5">
        <v>1.5</v>
      </c>
      <c r="AL89" s="5">
        <v>0</v>
      </c>
      <c r="AM89" s="5">
        <v>0</v>
      </c>
      <c r="AN89" s="5">
        <v>0</v>
      </c>
      <c r="AO89" s="5">
        <v>0</v>
      </c>
      <c r="AP89" s="100">
        <f t="shared" si="3"/>
        <v>19</v>
      </c>
      <c r="AQ89" s="187">
        <f t="shared" si="4"/>
        <v>2.375</v>
      </c>
    </row>
    <row r="90" spans="1:43" ht="21">
      <c r="A90" s="189"/>
      <c r="B90" s="193"/>
      <c r="C90" s="80"/>
      <c r="D90" s="88"/>
      <c r="E90" s="80"/>
      <c r="F90" s="82"/>
      <c r="G90" s="89"/>
      <c r="H90" s="83"/>
      <c r="I90" s="82"/>
      <c r="J90" s="42"/>
      <c r="K90" s="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100">
        <f>AVERAGE(AP76:AP89)</f>
        <v>18.857142857142858</v>
      </c>
      <c r="AQ90" s="253" t="s">
        <v>289</v>
      </c>
    </row>
    <row r="91" spans="1:43" ht="21">
      <c r="A91" s="189"/>
      <c r="B91" s="193"/>
      <c r="C91" s="80"/>
      <c r="D91" s="88"/>
      <c r="E91" s="80"/>
      <c r="F91" s="82"/>
      <c r="G91" s="89"/>
      <c r="H91" s="83"/>
      <c r="I91" s="82"/>
      <c r="J91" s="42"/>
      <c r="K91" s="5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100">
        <f>STDEV(AP76:AP89)</f>
        <v>5.73259429600921</v>
      </c>
      <c r="AQ91" s="44" t="s">
        <v>398</v>
      </c>
    </row>
    <row r="92" spans="1:43" ht="21">
      <c r="A92" s="189">
        <v>68</v>
      </c>
      <c r="B92" s="193">
        <v>1</v>
      </c>
      <c r="C92" s="75" t="s">
        <v>260</v>
      </c>
      <c r="D92" s="86">
        <v>1049730242</v>
      </c>
      <c r="E92" s="75" t="s">
        <v>363</v>
      </c>
      <c r="F92" s="77">
        <v>1</v>
      </c>
      <c r="G92" s="77">
        <v>1</v>
      </c>
      <c r="H92" s="94">
        <v>1490700101629</v>
      </c>
      <c r="I92" s="77">
        <v>1</v>
      </c>
      <c r="J92" s="42">
        <v>99</v>
      </c>
      <c r="K92" s="47"/>
      <c r="L92" s="46">
        <v>0</v>
      </c>
      <c r="M92" s="46">
        <v>0</v>
      </c>
      <c r="N92" s="46">
        <v>1.5</v>
      </c>
      <c r="O92" s="46">
        <v>0</v>
      </c>
      <c r="P92" s="46">
        <v>0</v>
      </c>
      <c r="Q92" s="46">
        <v>0</v>
      </c>
      <c r="R92" s="46">
        <v>1.5</v>
      </c>
      <c r="S92" s="46">
        <v>2</v>
      </c>
      <c r="T92" s="46">
        <v>1</v>
      </c>
      <c r="U92" s="46">
        <v>0</v>
      </c>
      <c r="V92" s="46">
        <v>1</v>
      </c>
      <c r="W92" s="46">
        <v>0</v>
      </c>
      <c r="X92" s="46">
        <v>0</v>
      </c>
      <c r="Y92" s="46">
        <v>1</v>
      </c>
      <c r="Z92" s="46">
        <v>1.5</v>
      </c>
      <c r="AA92" s="46">
        <v>1.5</v>
      </c>
      <c r="AB92" s="46">
        <v>0</v>
      </c>
      <c r="AC92" s="46">
        <v>1.5</v>
      </c>
      <c r="AD92" s="46">
        <v>0</v>
      </c>
      <c r="AE92" s="46">
        <v>0</v>
      </c>
      <c r="AF92" s="47">
        <v>1.5</v>
      </c>
      <c r="AG92" s="47">
        <v>1.5</v>
      </c>
      <c r="AH92" s="47">
        <v>0</v>
      </c>
      <c r="AI92" s="47">
        <v>1.5</v>
      </c>
      <c r="AJ92" s="47">
        <v>0.5</v>
      </c>
      <c r="AK92" s="47">
        <v>1.5</v>
      </c>
      <c r="AL92" s="47">
        <v>1.5</v>
      </c>
      <c r="AM92" s="47">
        <v>0</v>
      </c>
      <c r="AN92" s="47">
        <v>0</v>
      </c>
      <c r="AO92" s="47">
        <v>0</v>
      </c>
      <c r="AP92" s="100">
        <f t="shared" si="3"/>
        <v>20.5</v>
      </c>
      <c r="AQ92" s="187">
        <f t="shared" si="4"/>
        <v>2.5625</v>
      </c>
    </row>
    <row r="93" spans="1:43" ht="21">
      <c r="A93" s="189">
        <v>69</v>
      </c>
      <c r="B93" s="193">
        <v>2</v>
      </c>
      <c r="C93" s="80" t="s">
        <v>260</v>
      </c>
      <c r="D93" s="88">
        <v>1049730242</v>
      </c>
      <c r="E93" s="80" t="s">
        <v>364</v>
      </c>
      <c r="F93" s="82">
        <v>1</v>
      </c>
      <c r="G93" s="82">
        <v>2</v>
      </c>
      <c r="H93" s="95">
        <v>1409903303399</v>
      </c>
      <c r="I93" s="82">
        <v>1</v>
      </c>
      <c r="J93" s="42">
        <v>99</v>
      </c>
      <c r="K93" s="5"/>
      <c r="L93" s="7">
        <v>1.5</v>
      </c>
      <c r="M93" s="7">
        <v>1.5</v>
      </c>
      <c r="N93" s="7">
        <v>1</v>
      </c>
      <c r="O93" s="7">
        <v>1.5</v>
      </c>
      <c r="P93" s="7">
        <v>0</v>
      </c>
      <c r="Q93" s="7">
        <v>0</v>
      </c>
      <c r="R93" s="7">
        <v>0</v>
      </c>
      <c r="S93" s="7">
        <v>1.5</v>
      </c>
      <c r="T93" s="7">
        <v>0</v>
      </c>
      <c r="U93" s="7">
        <v>0</v>
      </c>
      <c r="V93" s="7">
        <v>0.5</v>
      </c>
      <c r="W93" s="7">
        <v>1.5</v>
      </c>
      <c r="X93" s="7">
        <v>0</v>
      </c>
      <c r="Y93" s="7">
        <v>1</v>
      </c>
      <c r="Z93" s="7">
        <v>1.5</v>
      </c>
      <c r="AA93" s="7">
        <v>1.5</v>
      </c>
      <c r="AB93" s="7">
        <v>2</v>
      </c>
      <c r="AC93" s="7">
        <v>0</v>
      </c>
      <c r="AD93" s="7">
        <v>0</v>
      </c>
      <c r="AE93" s="7">
        <v>0</v>
      </c>
      <c r="AF93" s="5">
        <v>1.5</v>
      </c>
      <c r="AG93" s="5">
        <v>1.5</v>
      </c>
      <c r="AH93" s="5">
        <v>1.5</v>
      </c>
      <c r="AI93" s="5">
        <v>0</v>
      </c>
      <c r="AJ93" s="5">
        <v>2</v>
      </c>
      <c r="AK93" s="5">
        <v>0</v>
      </c>
      <c r="AL93" s="5">
        <v>0</v>
      </c>
      <c r="AM93" s="5">
        <v>0</v>
      </c>
      <c r="AN93" s="5">
        <v>0</v>
      </c>
      <c r="AO93" s="5">
        <v>2</v>
      </c>
      <c r="AP93" s="100">
        <f t="shared" si="3"/>
        <v>23.5</v>
      </c>
      <c r="AQ93" s="187">
        <f t="shared" si="4"/>
        <v>2.9375</v>
      </c>
    </row>
    <row r="94" spans="1:43" ht="21">
      <c r="A94" s="189">
        <v>70</v>
      </c>
      <c r="B94" s="193">
        <v>3</v>
      </c>
      <c r="C94" s="80" t="s">
        <v>260</v>
      </c>
      <c r="D94" s="88">
        <v>1049730242</v>
      </c>
      <c r="E94" s="80" t="s">
        <v>365</v>
      </c>
      <c r="F94" s="82">
        <v>1</v>
      </c>
      <c r="G94" s="82">
        <v>3</v>
      </c>
      <c r="H94" s="95">
        <v>1499900438731</v>
      </c>
      <c r="I94" s="82">
        <v>2</v>
      </c>
      <c r="J94" s="42">
        <v>99</v>
      </c>
      <c r="K94" s="5"/>
      <c r="L94" s="7">
        <v>1.5</v>
      </c>
      <c r="M94" s="7">
        <v>0</v>
      </c>
      <c r="N94" s="7">
        <v>0.5</v>
      </c>
      <c r="O94" s="7">
        <v>0</v>
      </c>
      <c r="P94" s="7">
        <v>1</v>
      </c>
      <c r="Q94" s="7">
        <v>1.5</v>
      </c>
      <c r="R94" s="7">
        <v>0</v>
      </c>
      <c r="S94" s="7">
        <v>0.5</v>
      </c>
      <c r="T94" s="7">
        <v>1</v>
      </c>
      <c r="U94" s="7">
        <v>0</v>
      </c>
      <c r="V94" s="7">
        <v>1.5</v>
      </c>
      <c r="W94" s="7">
        <v>0</v>
      </c>
      <c r="X94" s="7">
        <v>0</v>
      </c>
      <c r="Y94" s="7">
        <v>0</v>
      </c>
      <c r="Z94" s="7">
        <v>0</v>
      </c>
      <c r="AA94" s="7">
        <v>0.5</v>
      </c>
      <c r="AB94" s="7">
        <v>0</v>
      </c>
      <c r="AC94" s="7">
        <v>1.5</v>
      </c>
      <c r="AD94" s="7">
        <v>0</v>
      </c>
      <c r="AE94" s="7">
        <v>0</v>
      </c>
      <c r="AF94" s="5">
        <v>1</v>
      </c>
      <c r="AG94" s="5">
        <v>1.5</v>
      </c>
      <c r="AH94" s="5">
        <v>0</v>
      </c>
      <c r="AI94" s="5">
        <v>0</v>
      </c>
      <c r="AJ94" s="5">
        <v>1.5</v>
      </c>
      <c r="AK94" s="5">
        <v>1.5</v>
      </c>
      <c r="AL94" s="5">
        <v>0</v>
      </c>
      <c r="AM94" s="5">
        <v>0</v>
      </c>
      <c r="AN94" s="5">
        <v>0</v>
      </c>
      <c r="AO94" s="5">
        <v>2</v>
      </c>
      <c r="AP94" s="100">
        <f t="shared" si="3"/>
        <v>17</v>
      </c>
      <c r="AQ94" s="187">
        <f t="shared" si="4"/>
        <v>2.125</v>
      </c>
    </row>
    <row r="95" spans="1:43" ht="21">
      <c r="A95" s="189">
        <v>71</v>
      </c>
      <c r="B95" s="193">
        <v>4</v>
      </c>
      <c r="C95" s="80" t="s">
        <v>260</v>
      </c>
      <c r="D95" s="88">
        <v>1049730242</v>
      </c>
      <c r="E95" s="80" t="s">
        <v>366</v>
      </c>
      <c r="F95" s="82">
        <v>1</v>
      </c>
      <c r="G95" s="82">
        <v>4</v>
      </c>
      <c r="H95" s="95">
        <v>1499900442908</v>
      </c>
      <c r="I95" s="82">
        <v>2</v>
      </c>
      <c r="J95" s="42">
        <v>99</v>
      </c>
      <c r="K95" s="5"/>
      <c r="L95" s="7">
        <v>1.5</v>
      </c>
      <c r="M95" s="7">
        <v>0</v>
      </c>
      <c r="N95" s="7">
        <v>1.5</v>
      </c>
      <c r="O95" s="7">
        <v>1.5</v>
      </c>
      <c r="P95" s="7">
        <v>0</v>
      </c>
      <c r="Q95" s="7">
        <v>0</v>
      </c>
      <c r="R95" s="7">
        <v>0</v>
      </c>
      <c r="S95" s="7">
        <v>1</v>
      </c>
      <c r="T95" s="7">
        <v>0</v>
      </c>
      <c r="U95" s="7">
        <v>0</v>
      </c>
      <c r="V95" s="7">
        <v>0.5</v>
      </c>
      <c r="W95" s="7">
        <v>1.5</v>
      </c>
      <c r="X95" s="7">
        <v>0</v>
      </c>
      <c r="Y95" s="7">
        <v>1</v>
      </c>
      <c r="Z95" s="7">
        <v>0</v>
      </c>
      <c r="AA95" s="7">
        <v>1.5</v>
      </c>
      <c r="AB95" s="7">
        <v>0</v>
      </c>
      <c r="AC95" s="7">
        <v>1.5</v>
      </c>
      <c r="AD95" s="7">
        <v>0</v>
      </c>
      <c r="AE95" s="7">
        <v>0</v>
      </c>
      <c r="AF95" s="5">
        <v>0.5</v>
      </c>
      <c r="AG95" s="5">
        <v>0</v>
      </c>
      <c r="AH95" s="5">
        <v>0</v>
      </c>
      <c r="AI95" s="5">
        <v>0</v>
      </c>
      <c r="AJ95" s="5">
        <v>0.5</v>
      </c>
      <c r="AK95" s="5">
        <v>0</v>
      </c>
      <c r="AL95" s="5">
        <v>0</v>
      </c>
      <c r="AM95" s="5">
        <v>1</v>
      </c>
      <c r="AN95" s="5">
        <v>1.5</v>
      </c>
      <c r="AO95" s="5">
        <v>0</v>
      </c>
      <c r="AP95" s="100">
        <f t="shared" si="3"/>
        <v>15</v>
      </c>
      <c r="AQ95" s="187">
        <f t="shared" si="4"/>
        <v>1.875</v>
      </c>
    </row>
    <row r="96" spans="1:43" ht="21">
      <c r="A96" s="189">
        <v>72</v>
      </c>
      <c r="B96" s="193">
        <v>5</v>
      </c>
      <c r="C96" s="80" t="s">
        <v>260</v>
      </c>
      <c r="D96" s="88">
        <v>1049730242</v>
      </c>
      <c r="E96" s="80" t="s">
        <v>367</v>
      </c>
      <c r="F96" s="82">
        <v>1</v>
      </c>
      <c r="G96" s="82">
        <v>5</v>
      </c>
      <c r="H96" s="95">
        <v>1490700102005</v>
      </c>
      <c r="I96" s="82">
        <v>2</v>
      </c>
      <c r="J96" s="42">
        <v>99</v>
      </c>
      <c r="K96" s="5"/>
      <c r="L96" s="7">
        <v>1.5</v>
      </c>
      <c r="M96" s="7">
        <v>1.5</v>
      </c>
      <c r="N96" s="7">
        <v>1.5</v>
      </c>
      <c r="O96" s="7">
        <v>0</v>
      </c>
      <c r="P96" s="7">
        <v>0</v>
      </c>
      <c r="Q96" s="7">
        <v>1.5</v>
      </c>
      <c r="R96" s="7">
        <v>0</v>
      </c>
      <c r="S96" s="7">
        <v>2</v>
      </c>
      <c r="T96" s="7">
        <v>1</v>
      </c>
      <c r="U96" s="7">
        <v>0</v>
      </c>
      <c r="V96" s="7">
        <v>1</v>
      </c>
      <c r="W96" s="7">
        <v>0</v>
      </c>
      <c r="X96" s="7">
        <v>1.5</v>
      </c>
      <c r="Y96" s="7">
        <v>2</v>
      </c>
      <c r="Z96" s="7">
        <v>0</v>
      </c>
      <c r="AA96" s="7">
        <v>0.5</v>
      </c>
      <c r="AB96" s="7">
        <v>2</v>
      </c>
      <c r="AC96" s="7">
        <v>0</v>
      </c>
      <c r="AD96" s="7">
        <v>1.5</v>
      </c>
      <c r="AE96" s="7">
        <v>1.5</v>
      </c>
      <c r="AF96" s="5">
        <v>1</v>
      </c>
      <c r="AG96" s="5">
        <v>1.5</v>
      </c>
      <c r="AH96" s="5">
        <v>0</v>
      </c>
      <c r="AI96" s="5">
        <v>1.5</v>
      </c>
      <c r="AJ96" s="5">
        <v>1</v>
      </c>
      <c r="AK96" s="5">
        <v>0</v>
      </c>
      <c r="AL96" s="5">
        <v>0</v>
      </c>
      <c r="AM96" s="5">
        <v>0</v>
      </c>
      <c r="AN96" s="5">
        <v>1.5</v>
      </c>
      <c r="AO96" s="5">
        <v>0</v>
      </c>
      <c r="AP96" s="100">
        <f t="shared" si="3"/>
        <v>25.5</v>
      </c>
      <c r="AQ96" s="187">
        <f t="shared" si="4"/>
        <v>3.1875</v>
      </c>
    </row>
    <row r="97" spans="1:43" ht="21">
      <c r="A97" s="189">
        <v>73</v>
      </c>
      <c r="B97" s="193">
        <v>6</v>
      </c>
      <c r="C97" s="80" t="s">
        <v>260</v>
      </c>
      <c r="D97" s="88">
        <v>1049730242</v>
      </c>
      <c r="E97" s="80" t="s">
        <v>368</v>
      </c>
      <c r="F97" s="82">
        <v>1</v>
      </c>
      <c r="G97" s="82">
        <v>6</v>
      </c>
      <c r="H97" s="95">
        <v>1104700088556</v>
      </c>
      <c r="I97" s="82">
        <v>2</v>
      </c>
      <c r="J97" s="42">
        <v>99</v>
      </c>
      <c r="K97" s="5"/>
      <c r="L97" s="7">
        <v>1.5</v>
      </c>
      <c r="M97" s="7">
        <v>0</v>
      </c>
      <c r="N97" s="7">
        <v>1</v>
      </c>
      <c r="O97" s="7">
        <v>1.5</v>
      </c>
      <c r="P97" s="7">
        <v>1</v>
      </c>
      <c r="Q97" s="7">
        <v>0</v>
      </c>
      <c r="R97" s="7">
        <v>1.5</v>
      </c>
      <c r="S97" s="7">
        <v>2</v>
      </c>
      <c r="T97" s="7">
        <v>1</v>
      </c>
      <c r="U97" s="7">
        <v>0</v>
      </c>
      <c r="V97" s="7">
        <v>0</v>
      </c>
      <c r="W97" s="7">
        <v>0</v>
      </c>
      <c r="X97" s="7">
        <v>1.5</v>
      </c>
      <c r="Y97" s="7">
        <v>1</v>
      </c>
      <c r="Z97" s="7">
        <v>0</v>
      </c>
      <c r="AA97" s="7">
        <v>0.5</v>
      </c>
      <c r="AB97" s="7">
        <v>0</v>
      </c>
      <c r="AC97" s="7">
        <v>1.5</v>
      </c>
      <c r="AD97" s="7">
        <v>1.5</v>
      </c>
      <c r="AE97" s="7">
        <v>0</v>
      </c>
      <c r="AF97" s="5">
        <v>1</v>
      </c>
      <c r="AG97" s="5">
        <v>0</v>
      </c>
      <c r="AH97" s="5">
        <v>1.5</v>
      </c>
      <c r="AI97" s="5">
        <v>1.5</v>
      </c>
      <c r="AJ97" s="5">
        <v>1.5</v>
      </c>
      <c r="AK97" s="5">
        <v>1.5</v>
      </c>
      <c r="AL97" s="5">
        <v>0</v>
      </c>
      <c r="AM97" s="5">
        <v>0</v>
      </c>
      <c r="AN97" s="5">
        <v>0</v>
      </c>
      <c r="AO97" s="5">
        <v>2</v>
      </c>
      <c r="AP97" s="100">
        <f t="shared" si="3"/>
        <v>24.5</v>
      </c>
      <c r="AQ97" s="187">
        <f t="shared" si="4"/>
        <v>3.0625</v>
      </c>
    </row>
    <row r="98" spans="1:43" ht="21">
      <c r="A98" s="189">
        <v>74</v>
      </c>
      <c r="B98" s="193">
        <v>7</v>
      </c>
      <c r="C98" s="80" t="s">
        <v>260</v>
      </c>
      <c r="D98" s="88">
        <v>1049730242</v>
      </c>
      <c r="E98" s="80" t="s">
        <v>369</v>
      </c>
      <c r="F98" s="82">
        <v>1</v>
      </c>
      <c r="G98" s="82">
        <v>7</v>
      </c>
      <c r="H98" s="95">
        <v>1480501299933</v>
      </c>
      <c r="I98" s="82">
        <v>2</v>
      </c>
      <c r="J98" s="42">
        <v>99</v>
      </c>
      <c r="K98" s="5"/>
      <c r="L98" s="7">
        <v>0</v>
      </c>
      <c r="M98" s="7">
        <v>0</v>
      </c>
      <c r="N98" s="7">
        <v>0.5</v>
      </c>
      <c r="O98" s="7">
        <v>1.5</v>
      </c>
      <c r="P98" s="7">
        <v>0</v>
      </c>
      <c r="Q98" s="7">
        <v>0</v>
      </c>
      <c r="R98" s="7">
        <v>0</v>
      </c>
      <c r="S98" s="7">
        <v>1.5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1.5</v>
      </c>
      <c r="Z98" s="7">
        <v>0</v>
      </c>
      <c r="AA98" s="7">
        <v>1</v>
      </c>
      <c r="AB98" s="7">
        <v>0</v>
      </c>
      <c r="AC98" s="7">
        <v>0</v>
      </c>
      <c r="AD98" s="7">
        <v>0</v>
      </c>
      <c r="AE98" s="7">
        <v>1.5</v>
      </c>
      <c r="AF98" s="5">
        <v>0.5</v>
      </c>
      <c r="AG98" s="5">
        <v>0</v>
      </c>
      <c r="AH98" s="5">
        <v>0</v>
      </c>
      <c r="AI98" s="5">
        <v>1.5</v>
      </c>
      <c r="AJ98" s="5">
        <v>0</v>
      </c>
      <c r="AK98" s="5">
        <v>1.5</v>
      </c>
      <c r="AL98" s="5">
        <v>1.5</v>
      </c>
      <c r="AM98" s="5">
        <v>0</v>
      </c>
      <c r="AN98" s="5">
        <v>0</v>
      </c>
      <c r="AO98" s="5">
        <v>0</v>
      </c>
      <c r="AP98" s="100">
        <f t="shared" si="3"/>
        <v>12.5</v>
      </c>
      <c r="AQ98" s="187">
        <f t="shared" si="4"/>
        <v>1.5625</v>
      </c>
    </row>
    <row r="99" spans="1:43" ht="21">
      <c r="A99" s="189"/>
      <c r="B99" s="193"/>
      <c r="C99" s="80"/>
      <c r="D99" s="88"/>
      <c r="E99" s="80"/>
      <c r="F99" s="82"/>
      <c r="G99" s="82"/>
      <c r="H99" s="95"/>
      <c r="I99" s="82"/>
      <c r="J99" s="42"/>
      <c r="K99" s="5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100">
        <f>AVERAGE(AP92:AP98)</f>
        <v>19.785714285714285</v>
      </c>
      <c r="AQ99" s="253" t="s">
        <v>289</v>
      </c>
    </row>
    <row r="100" spans="1:43" ht="21">
      <c r="A100" s="189"/>
      <c r="B100" s="193"/>
      <c r="C100" s="80"/>
      <c r="D100" s="88"/>
      <c r="E100" s="80"/>
      <c r="F100" s="82"/>
      <c r="G100" s="82"/>
      <c r="H100" s="95"/>
      <c r="I100" s="82"/>
      <c r="J100" s="42"/>
      <c r="K100" s="5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00">
        <f>STDEV(AP92:AP98)</f>
        <v>5.048573584498423</v>
      </c>
      <c r="AQ100" s="44" t="s">
        <v>398</v>
      </c>
    </row>
    <row r="101" spans="1:43" ht="21">
      <c r="A101" s="189">
        <v>75</v>
      </c>
      <c r="B101" s="193">
        <v>1</v>
      </c>
      <c r="C101" s="75" t="s">
        <v>263</v>
      </c>
      <c r="D101" s="76">
        <v>1049730243</v>
      </c>
      <c r="E101" s="75" t="s">
        <v>322</v>
      </c>
      <c r="F101" s="77">
        <v>1</v>
      </c>
      <c r="G101" s="77">
        <v>1</v>
      </c>
      <c r="H101" s="78">
        <v>1219900965660</v>
      </c>
      <c r="I101" s="77">
        <v>1</v>
      </c>
      <c r="J101" s="42">
        <v>99</v>
      </c>
      <c r="K101" s="47"/>
      <c r="L101" s="46">
        <v>1.5</v>
      </c>
      <c r="M101" s="46">
        <v>0</v>
      </c>
      <c r="N101" s="46">
        <v>1</v>
      </c>
      <c r="O101" s="46">
        <v>1.5</v>
      </c>
      <c r="P101" s="46">
        <v>0</v>
      </c>
      <c r="Q101" s="46">
        <v>1.5</v>
      </c>
      <c r="R101" s="46">
        <v>1.5</v>
      </c>
      <c r="S101" s="46">
        <v>2</v>
      </c>
      <c r="T101" s="46">
        <v>1</v>
      </c>
      <c r="U101" s="46">
        <v>0</v>
      </c>
      <c r="V101" s="46">
        <v>1.5</v>
      </c>
      <c r="W101" s="46">
        <v>1.5</v>
      </c>
      <c r="X101" s="46">
        <v>0</v>
      </c>
      <c r="Y101" s="46">
        <v>2</v>
      </c>
      <c r="Z101" s="46">
        <v>0</v>
      </c>
      <c r="AA101" s="46">
        <v>2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1.5</v>
      </c>
      <c r="AI101" s="46">
        <v>1.5</v>
      </c>
      <c r="AJ101" s="46">
        <v>1.5</v>
      </c>
      <c r="AK101" s="46">
        <v>0</v>
      </c>
      <c r="AL101" s="46">
        <v>0</v>
      </c>
      <c r="AM101" s="46">
        <v>0</v>
      </c>
      <c r="AN101" s="46">
        <v>1.5</v>
      </c>
      <c r="AO101" s="46">
        <v>0</v>
      </c>
      <c r="AP101" s="100">
        <f>SUM(L101:AO101)</f>
        <v>23</v>
      </c>
      <c r="AQ101" s="187">
        <f t="shared" si="4"/>
        <v>2.875</v>
      </c>
    </row>
    <row r="102" spans="1:43" ht="21">
      <c r="A102" s="189">
        <v>76</v>
      </c>
      <c r="B102" s="193">
        <v>2</v>
      </c>
      <c r="C102" s="85" t="s">
        <v>263</v>
      </c>
      <c r="D102" s="90">
        <v>1049730243</v>
      </c>
      <c r="E102" s="85" t="s">
        <v>323</v>
      </c>
      <c r="F102" s="82">
        <v>1</v>
      </c>
      <c r="G102" s="82">
        <v>2</v>
      </c>
      <c r="H102" s="96">
        <v>1499900436347</v>
      </c>
      <c r="I102" s="82">
        <v>2</v>
      </c>
      <c r="J102" s="42">
        <v>99</v>
      </c>
      <c r="K102" s="5"/>
      <c r="L102" s="7">
        <v>1.5</v>
      </c>
      <c r="M102" s="7">
        <v>0</v>
      </c>
      <c r="N102" s="7">
        <v>1</v>
      </c>
      <c r="O102" s="7">
        <v>1.5</v>
      </c>
      <c r="P102" s="7">
        <v>0</v>
      </c>
      <c r="Q102" s="7">
        <v>1.5</v>
      </c>
      <c r="R102" s="7">
        <v>1.5</v>
      </c>
      <c r="S102" s="7">
        <v>1.5</v>
      </c>
      <c r="T102" s="7">
        <v>1</v>
      </c>
      <c r="U102" s="7">
        <v>0</v>
      </c>
      <c r="V102" s="7">
        <v>1</v>
      </c>
      <c r="W102" s="7">
        <v>0</v>
      </c>
      <c r="X102" s="7">
        <v>0</v>
      </c>
      <c r="Y102" s="7">
        <v>2</v>
      </c>
      <c r="Z102" s="7">
        <v>0</v>
      </c>
      <c r="AA102" s="7">
        <v>1</v>
      </c>
      <c r="AB102" s="7">
        <v>0</v>
      </c>
      <c r="AC102" s="7">
        <v>0</v>
      </c>
      <c r="AD102" s="7">
        <v>0</v>
      </c>
      <c r="AE102" s="7">
        <v>0</v>
      </c>
      <c r="AF102" s="7">
        <v>1</v>
      </c>
      <c r="AG102" s="7">
        <v>0</v>
      </c>
      <c r="AH102" s="7">
        <v>1.5</v>
      </c>
      <c r="AI102" s="7">
        <v>1.5</v>
      </c>
      <c r="AJ102" s="7">
        <v>1.5</v>
      </c>
      <c r="AK102" s="7">
        <v>0</v>
      </c>
      <c r="AL102" s="7">
        <v>1.5</v>
      </c>
      <c r="AM102" s="7">
        <v>0</v>
      </c>
      <c r="AN102" s="7">
        <v>0</v>
      </c>
      <c r="AO102" s="7">
        <v>0</v>
      </c>
      <c r="AP102" s="100">
        <f>SUM(L102:AO102)</f>
        <v>20.5</v>
      </c>
      <c r="AQ102" s="187">
        <f t="shared" si="4"/>
        <v>2.5625</v>
      </c>
    </row>
    <row r="103" spans="1:43" ht="21">
      <c r="A103" s="189">
        <v>77</v>
      </c>
      <c r="B103" s="193">
        <v>3</v>
      </c>
      <c r="C103" s="85" t="s">
        <v>263</v>
      </c>
      <c r="D103" s="90">
        <v>1049730243</v>
      </c>
      <c r="E103" s="85" t="s">
        <v>324</v>
      </c>
      <c r="F103" s="82">
        <v>1</v>
      </c>
      <c r="G103" s="82">
        <v>3</v>
      </c>
      <c r="H103" s="96">
        <v>1490700101374</v>
      </c>
      <c r="I103" s="82">
        <v>2</v>
      </c>
      <c r="J103" s="42">
        <v>99</v>
      </c>
      <c r="K103" s="5"/>
      <c r="L103" s="7">
        <v>1.5</v>
      </c>
      <c r="M103" s="7">
        <v>1.5</v>
      </c>
      <c r="N103" s="7">
        <v>1</v>
      </c>
      <c r="O103" s="7">
        <v>0</v>
      </c>
      <c r="P103" s="7">
        <v>0</v>
      </c>
      <c r="Q103" s="7">
        <v>1.5</v>
      </c>
      <c r="R103" s="7">
        <v>0</v>
      </c>
      <c r="S103" s="7">
        <v>0.5</v>
      </c>
      <c r="T103" s="7">
        <v>1</v>
      </c>
      <c r="U103" s="7">
        <v>0</v>
      </c>
      <c r="V103" s="7">
        <v>1</v>
      </c>
      <c r="W103" s="7">
        <v>1.5</v>
      </c>
      <c r="X103" s="7">
        <v>0</v>
      </c>
      <c r="Y103" s="7">
        <v>2</v>
      </c>
      <c r="Z103" s="7">
        <v>1.5</v>
      </c>
      <c r="AA103" s="7">
        <v>2</v>
      </c>
      <c r="AB103" s="7">
        <v>1</v>
      </c>
      <c r="AC103" s="7">
        <v>0</v>
      </c>
      <c r="AD103" s="7">
        <v>1.5</v>
      </c>
      <c r="AE103" s="7">
        <v>1.5</v>
      </c>
      <c r="AF103" s="7">
        <v>1.5</v>
      </c>
      <c r="AG103" s="7">
        <v>0</v>
      </c>
      <c r="AH103" s="7">
        <v>0</v>
      </c>
      <c r="AI103" s="7">
        <v>0</v>
      </c>
      <c r="AJ103" s="7">
        <v>1</v>
      </c>
      <c r="AK103" s="7">
        <v>0</v>
      </c>
      <c r="AL103" s="7">
        <v>1.5</v>
      </c>
      <c r="AM103" s="7">
        <v>0</v>
      </c>
      <c r="AN103" s="7">
        <v>0</v>
      </c>
      <c r="AO103" s="7">
        <v>0</v>
      </c>
      <c r="AP103" s="100">
        <f>SUM(L103:AO103)</f>
        <v>23</v>
      </c>
      <c r="AQ103" s="187">
        <f t="shared" si="4"/>
        <v>2.875</v>
      </c>
    </row>
    <row r="104" spans="1:43" ht="21">
      <c r="A104" s="189">
        <v>78</v>
      </c>
      <c r="B104" s="193">
        <v>4</v>
      </c>
      <c r="C104" s="85" t="s">
        <v>263</v>
      </c>
      <c r="D104" s="90">
        <v>1049730243</v>
      </c>
      <c r="E104" s="85" t="s">
        <v>325</v>
      </c>
      <c r="F104" s="82">
        <v>1</v>
      </c>
      <c r="G104" s="82">
        <v>4</v>
      </c>
      <c r="H104" s="96">
        <v>1479300039401</v>
      </c>
      <c r="I104" s="82">
        <v>2</v>
      </c>
      <c r="J104" s="42">
        <v>99</v>
      </c>
      <c r="K104" s="5"/>
      <c r="L104" s="7">
        <v>0</v>
      </c>
      <c r="M104" s="7">
        <v>1.5</v>
      </c>
      <c r="N104" s="7">
        <v>2</v>
      </c>
      <c r="O104" s="7">
        <v>1.5</v>
      </c>
      <c r="P104" s="7">
        <v>0.5</v>
      </c>
      <c r="Q104" s="7">
        <v>0</v>
      </c>
      <c r="R104" s="7">
        <v>0</v>
      </c>
      <c r="S104" s="7">
        <v>1</v>
      </c>
      <c r="T104" s="7">
        <v>0</v>
      </c>
      <c r="U104" s="7">
        <v>0</v>
      </c>
      <c r="V104" s="7">
        <v>1</v>
      </c>
      <c r="W104" s="7">
        <v>1.5</v>
      </c>
      <c r="X104" s="7">
        <v>0</v>
      </c>
      <c r="Y104" s="7">
        <v>0.5</v>
      </c>
      <c r="Z104" s="7">
        <v>0</v>
      </c>
      <c r="AA104" s="7">
        <v>1</v>
      </c>
      <c r="AB104" s="7">
        <v>1</v>
      </c>
      <c r="AC104" s="7">
        <v>1.5</v>
      </c>
      <c r="AD104" s="7">
        <v>1.5</v>
      </c>
      <c r="AE104" s="7">
        <v>0</v>
      </c>
      <c r="AF104" s="7">
        <v>1</v>
      </c>
      <c r="AG104" s="7">
        <v>1.5</v>
      </c>
      <c r="AH104" s="7">
        <v>1.5</v>
      </c>
      <c r="AI104" s="7">
        <v>1.5</v>
      </c>
      <c r="AJ104" s="7">
        <v>0.5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100">
        <f>SUM(L104:AO104)</f>
        <v>20.5</v>
      </c>
      <c r="AQ104" s="187">
        <f t="shared" si="4"/>
        <v>2.5625</v>
      </c>
    </row>
    <row r="105" spans="1:43" ht="21">
      <c r="A105" s="189">
        <v>79</v>
      </c>
      <c r="B105" s="193">
        <v>5</v>
      </c>
      <c r="C105" s="85" t="s">
        <v>263</v>
      </c>
      <c r="D105" s="90">
        <v>1049730243</v>
      </c>
      <c r="E105" s="85" t="s">
        <v>326</v>
      </c>
      <c r="F105" s="82">
        <v>1</v>
      </c>
      <c r="G105" s="82">
        <v>5</v>
      </c>
      <c r="H105" s="96">
        <v>1490700102773</v>
      </c>
      <c r="I105" s="82">
        <v>2</v>
      </c>
      <c r="J105" s="42">
        <v>99</v>
      </c>
      <c r="K105" s="5"/>
      <c r="L105" s="7">
        <v>1.5</v>
      </c>
      <c r="M105" s="7">
        <v>0</v>
      </c>
      <c r="N105" s="7">
        <v>0.5</v>
      </c>
      <c r="O105" s="7">
        <v>1.5</v>
      </c>
      <c r="P105" s="7">
        <v>0</v>
      </c>
      <c r="Q105" s="7">
        <v>0</v>
      </c>
      <c r="R105" s="7">
        <v>1.5</v>
      </c>
      <c r="S105" s="7">
        <v>1.5</v>
      </c>
      <c r="T105" s="7">
        <v>1</v>
      </c>
      <c r="U105" s="7">
        <v>1.5</v>
      </c>
      <c r="V105" s="7">
        <v>0.5</v>
      </c>
      <c r="W105" s="7">
        <v>1.5</v>
      </c>
      <c r="X105" s="7">
        <v>1.5</v>
      </c>
      <c r="Y105" s="7">
        <v>1.5</v>
      </c>
      <c r="Z105" s="7">
        <v>0</v>
      </c>
      <c r="AA105" s="7">
        <v>1</v>
      </c>
      <c r="AB105" s="7">
        <v>1</v>
      </c>
      <c r="AC105" s="7">
        <v>0</v>
      </c>
      <c r="AD105" s="7">
        <v>0</v>
      </c>
      <c r="AE105" s="7">
        <v>0</v>
      </c>
      <c r="AF105" s="7">
        <v>1</v>
      </c>
      <c r="AG105" s="7">
        <v>0</v>
      </c>
      <c r="AH105" s="7">
        <v>0</v>
      </c>
      <c r="AI105" s="7">
        <v>1.5</v>
      </c>
      <c r="AJ105" s="7">
        <v>1</v>
      </c>
      <c r="AK105" s="7">
        <v>0</v>
      </c>
      <c r="AL105" s="7">
        <v>1.5</v>
      </c>
      <c r="AM105" s="7">
        <v>0</v>
      </c>
      <c r="AN105" s="7">
        <v>0</v>
      </c>
      <c r="AO105" s="7">
        <v>0</v>
      </c>
      <c r="AP105" s="100">
        <f>SUM(L105:AO105)</f>
        <v>21</v>
      </c>
      <c r="AQ105" s="187">
        <f t="shared" si="4"/>
        <v>2.625</v>
      </c>
    </row>
    <row r="106" spans="1:43" ht="21">
      <c r="A106" s="189">
        <v>80</v>
      </c>
      <c r="B106" s="193">
        <v>6</v>
      </c>
      <c r="C106" s="85" t="s">
        <v>263</v>
      </c>
      <c r="D106" s="90">
        <v>1049730243</v>
      </c>
      <c r="E106" s="85" t="s">
        <v>327</v>
      </c>
      <c r="F106" s="82">
        <v>1</v>
      </c>
      <c r="G106" s="82">
        <v>6</v>
      </c>
      <c r="H106" s="96">
        <v>1110201278291</v>
      </c>
      <c r="I106" s="82">
        <v>1</v>
      </c>
      <c r="J106" s="42">
        <v>99</v>
      </c>
      <c r="K106" s="5"/>
      <c r="L106" s="7">
        <v>1.5</v>
      </c>
      <c r="M106" s="7">
        <v>0</v>
      </c>
      <c r="N106" s="7">
        <v>0.5</v>
      </c>
      <c r="O106" s="7">
        <v>1.5</v>
      </c>
      <c r="P106" s="7">
        <v>0</v>
      </c>
      <c r="Q106" s="7">
        <v>1.5</v>
      </c>
      <c r="R106" s="7">
        <v>1.5</v>
      </c>
      <c r="S106" s="7">
        <v>2</v>
      </c>
      <c r="T106" s="7">
        <v>1</v>
      </c>
      <c r="U106" s="7">
        <v>0</v>
      </c>
      <c r="V106" s="7">
        <v>1</v>
      </c>
      <c r="W106" s="7">
        <v>0</v>
      </c>
      <c r="X106" s="7">
        <v>0</v>
      </c>
      <c r="Y106" s="7">
        <v>1.5</v>
      </c>
      <c r="Z106" s="7">
        <v>0</v>
      </c>
      <c r="AA106" s="7">
        <v>2</v>
      </c>
      <c r="AB106" s="7">
        <v>0</v>
      </c>
      <c r="AC106" s="7">
        <v>0</v>
      </c>
      <c r="AD106" s="7">
        <v>0</v>
      </c>
      <c r="AE106" s="7">
        <v>0</v>
      </c>
      <c r="AF106" s="7">
        <v>1</v>
      </c>
      <c r="AG106" s="7">
        <v>0</v>
      </c>
      <c r="AH106" s="7">
        <v>0</v>
      </c>
      <c r="AI106" s="7">
        <v>1.5</v>
      </c>
      <c r="AJ106" s="7">
        <v>0.5</v>
      </c>
      <c r="AK106" s="7">
        <v>1.5</v>
      </c>
      <c r="AL106" s="7">
        <v>0</v>
      </c>
      <c r="AM106" s="7">
        <v>0</v>
      </c>
      <c r="AN106" s="7">
        <v>0</v>
      </c>
      <c r="AO106" s="7">
        <v>0</v>
      </c>
      <c r="AP106" s="100">
        <f>SUM(L106:AO106)</f>
        <v>18.5</v>
      </c>
      <c r="AQ106" s="187">
        <f t="shared" si="4"/>
        <v>2.3125</v>
      </c>
    </row>
    <row r="107" spans="1:43" ht="21">
      <c r="A107" s="189"/>
      <c r="B107" s="193"/>
      <c r="C107" s="85"/>
      <c r="D107" s="90"/>
      <c r="E107" s="85"/>
      <c r="F107" s="82"/>
      <c r="G107" s="82"/>
      <c r="H107" s="96"/>
      <c r="I107" s="82"/>
      <c r="J107" s="42"/>
      <c r="K107" s="5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100">
        <f>AVERAGE(AP101:AP106)</f>
        <v>21.083333333333332</v>
      </c>
      <c r="AQ107" s="253" t="s">
        <v>289</v>
      </c>
    </row>
    <row r="108" spans="1:43" ht="21">
      <c r="A108" s="189"/>
      <c r="B108" s="193"/>
      <c r="C108" s="85"/>
      <c r="D108" s="90"/>
      <c r="E108" s="85"/>
      <c r="F108" s="82"/>
      <c r="G108" s="82"/>
      <c r="H108" s="96"/>
      <c r="I108" s="82"/>
      <c r="J108" s="42"/>
      <c r="K108" s="5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100">
        <f>STDEV(AP101:AP106)</f>
        <v>1.7151287609583914</v>
      </c>
      <c r="AQ108" s="44" t="s">
        <v>398</v>
      </c>
    </row>
    <row r="109" spans="1:43" ht="21">
      <c r="A109" s="189">
        <v>81</v>
      </c>
      <c r="B109" s="193">
        <v>1</v>
      </c>
      <c r="C109" s="75" t="s">
        <v>265</v>
      </c>
      <c r="D109" s="76">
        <v>1049730244</v>
      </c>
      <c r="E109" s="75" t="s">
        <v>328</v>
      </c>
      <c r="F109" s="77">
        <v>1</v>
      </c>
      <c r="G109" s="77">
        <v>1</v>
      </c>
      <c r="H109" s="78">
        <v>1749900988541</v>
      </c>
      <c r="I109" s="77">
        <v>1</v>
      </c>
      <c r="J109" s="42">
        <v>99</v>
      </c>
      <c r="K109" s="47"/>
      <c r="L109" s="46">
        <v>1.5</v>
      </c>
      <c r="M109" s="46">
        <v>1.5</v>
      </c>
      <c r="N109" s="46">
        <v>0.5</v>
      </c>
      <c r="O109" s="46">
        <v>1.5</v>
      </c>
      <c r="P109" s="46">
        <v>0</v>
      </c>
      <c r="Q109" s="46">
        <v>0</v>
      </c>
      <c r="R109" s="46">
        <v>1.5</v>
      </c>
      <c r="S109" s="46">
        <v>2</v>
      </c>
      <c r="T109" s="46">
        <v>1</v>
      </c>
      <c r="U109" s="46">
        <v>0</v>
      </c>
      <c r="V109" s="46">
        <v>1</v>
      </c>
      <c r="W109" s="46">
        <v>0</v>
      </c>
      <c r="X109" s="46">
        <v>0</v>
      </c>
      <c r="Y109" s="46">
        <v>2</v>
      </c>
      <c r="Z109" s="46">
        <v>1.5</v>
      </c>
      <c r="AA109" s="46">
        <v>0.5</v>
      </c>
      <c r="AB109" s="46">
        <v>1</v>
      </c>
      <c r="AC109" s="46">
        <v>0</v>
      </c>
      <c r="AD109" s="46">
        <v>0</v>
      </c>
      <c r="AE109" s="46">
        <v>0</v>
      </c>
      <c r="AF109" s="46">
        <v>1</v>
      </c>
      <c r="AG109" s="46">
        <v>0</v>
      </c>
      <c r="AH109" s="46">
        <v>1.5</v>
      </c>
      <c r="AI109" s="46">
        <v>1.5</v>
      </c>
      <c r="AJ109" s="46">
        <v>0.5</v>
      </c>
      <c r="AK109" s="46">
        <v>1.5</v>
      </c>
      <c r="AL109" s="46">
        <v>0</v>
      </c>
      <c r="AM109" s="46">
        <v>0</v>
      </c>
      <c r="AN109" s="46">
        <v>1.5</v>
      </c>
      <c r="AO109" s="46">
        <v>0</v>
      </c>
      <c r="AP109" s="100">
        <f>SUM(L109:AO109)</f>
        <v>23</v>
      </c>
      <c r="AQ109" s="187">
        <f t="shared" si="4"/>
        <v>2.875</v>
      </c>
    </row>
    <row r="110" spans="1:43" ht="21">
      <c r="A110" s="189">
        <v>82</v>
      </c>
      <c r="B110" s="193">
        <v>2</v>
      </c>
      <c r="C110" s="85" t="s">
        <v>265</v>
      </c>
      <c r="D110" s="90">
        <v>1049730244</v>
      </c>
      <c r="E110" s="80" t="s">
        <v>329</v>
      </c>
      <c r="F110" s="82">
        <v>1</v>
      </c>
      <c r="G110" s="82">
        <v>2</v>
      </c>
      <c r="H110" s="83">
        <v>1499900435332</v>
      </c>
      <c r="I110" s="82">
        <v>2</v>
      </c>
      <c r="J110" s="42">
        <v>99</v>
      </c>
      <c r="K110" s="5"/>
      <c r="L110" s="7">
        <v>1.5</v>
      </c>
      <c r="M110" s="7">
        <v>0</v>
      </c>
      <c r="N110" s="7">
        <v>2</v>
      </c>
      <c r="O110" s="7">
        <v>1.5</v>
      </c>
      <c r="P110" s="7">
        <v>0</v>
      </c>
      <c r="Q110" s="7">
        <v>0</v>
      </c>
      <c r="R110" s="7">
        <v>0</v>
      </c>
      <c r="S110" s="7">
        <v>1</v>
      </c>
      <c r="T110" s="7">
        <v>1</v>
      </c>
      <c r="U110" s="7">
        <v>0</v>
      </c>
      <c r="V110" s="7">
        <v>1</v>
      </c>
      <c r="W110" s="7">
        <v>0</v>
      </c>
      <c r="X110" s="7">
        <v>1.5</v>
      </c>
      <c r="Y110" s="7">
        <v>1</v>
      </c>
      <c r="Z110" s="7">
        <v>0</v>
      </c>
      <c r="AA110" s="7">
        <v>1.5</v>
      </c>
      <c r="AB110" s="7">
        <v>0</v>
      </c>
      <c r="AC110" s="7">
        <v>0</v>
      </c>
      <c r="AD110" s="7">
        <v>1.5</v>
      </c>
      <c r="AE110" s="7">
        <v>1.5</v>
      </c>
      <c r="AF110" s="7">
        <v>1</v>
      </c>
      <c r="AG110" s="7">
        <v>1.5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100">
        <f>SUM(L110:AO110)</f>
        <v>17.5</v>
      </c>
      <c r="AQ110" s="187">
        <f t="shared" si="4"/>
        <v>2.1875</v>
      </c>
    </row>
    <row r="111" spans="1:43" ht="21">
      <c r="A111" s="189">
        <v>83</v>
      </c>
      <c r="B111" s="193">
        <v>3</v>
      </c>
      <c r="C111" s="85" t="s">
        <v>265</v>
      </c>
      <c r="D111" s="90">
        <v>1049730244</v>
      </c>
      <c r="E111" s="80" t="s">
        <v>330</v>
      </c>
      <c r="F111" s="82">
        <v>1</v>
      </c>
      <c r="G111" s="82">
        <v>3</v>
      </c>
      <c r="H111" s="83">
        <v>1490700102111</v>
      </c>
      <c r="I111" s="82">
        <v>2</v>
      </c>
      <c r="J111" s="42">
        <v>99</v>
      </c>
      <c r="K111" s="5"/>
      <c r="L111" s="7">
        <v>0</v>
      </c>
      <c r="M111" s="7">
        <v>1.5</v>
      </c>
      <c r="N111" s="7">
        <v>0.5</v>
      </c>
      <c r="O111" s="7">
        <v>1.5</v>
      </c>
      <c r="P111" s="7">
        <v>0</v>
      </c>
      <c r="Q111" s="7">
        <v>1.5</v>
      </c>
      <c r="R111" s="7">
        <v>0</v>
      </c>
      <c r="S111" s="7">
        <v>2</v>
      </c>
      <c r="T111" s="7">
        <v>1</v>
      </c>
      <c r="U111" s="7">
        <v>0</v>
      </c>
      <c r="V111" s="7">
        <v>1.5</v>
      </c>
      <c r="W111" s="7">
        <v>1.5</v>
      </c>
      <c r="X111" s="7">
        <v>0</v>
      </c>
      <c r="Y111" s="7">
        <v>1</v>
      </c>
      <c r="Z111" s="7">
        <v>0</v>
      </c>
      <c r="AA111" s="7">
        <v>1.5</v>
      </c>
      <c r="AB111" s="7">
        <v>0</v>
      </c>
      <c r="AC111" s="7">
        <v>0</v>
      </c>
      <c r="AD111" s="7">
        <v>1.5</v>
      </c>
      <c r="AE111" s="7">
        <v>0</v>
      </c>
      <c r="AF111" s="7">
        <v>0.5</v>
      </c>
      <c r="AG111" s="7">
        <v>0</v>
      </c>
      <c r="AH111" s="7">
        <v>1.5</v>
      </c>
      <c r="AI111" s="7">
        <v>1.5</v>
      </c>
      <c r="AJ111" s="7">
        <v>0.5</v>
      </c>
      <c r="AK111" s="7">
        <v>1.5</v>
      </c>
      <c r="AL111" s="7">
        <v>1.5</v>
      </c>
      <c r="AM111" s="7">
        <v>0</v>
      </c>
      <c r="AN111" s="7">
        <v>1.5</v>
      </c>
      <c r="AO111" s="7">
        <v>1</v>
      </c>
      <c r="AP111" s="100">
        <f>SUM(L111:AO111)</f>
        <v>24.5</v>
      </c>
      <c r="AQ111" s="187">
        <f t="shared" si="4"/>
        <v>3.0625</v>
      </c>
    </row>
    <row r="112" spans="1:43" ht="21">
      <c r="A112" s="189">
        <v>84</v>
      </c>
      <c r="B112" s="193">
        <v>4</v>
      </c>
      <c r="C112" s="85" t="s">
        <v>265</v>
      </c>
      <c r="D112" s="90">
        <v>1049730244</v>
      </c>
      <c r="E112" s="80" t="s">
        <v>331</v>
      </c>
      <c r="F112" s="82">
        <v>1</v>
      </c>
      <c r="G112" s="82">
        <v>4</v>
      </c>
      <c r="H112" s="83">
        <v>1101501259960</v>
      </c>
      <c r="I112" s="82">
        <v>2</v>
      </c>
      <c r="J112" s="42">
        <v>99</v>
      </c>
      <c r="K112" s="5"/>
      <c r="L112" s="7">
        <v>1.5</v>
      </c>
      <c r="M112" s="7">
        <v>1.5</v>
      </c>
      <c r="N112" s="7">
        <v>0.5</v>
      </c>
      <c r="O112" s="7">
        <v>1.5</v>
      </c>
      <c r="P112" s="7">
        <v>0</v>
      </c>
      <c r="Q112" s="7">
        <v>0</v>
      </c>
      <c r="R112" s="7">
        <v>1.5</v>
      </c>
      <c r="S112" s="7">
        <v>2</v>
      </c>
      <c r="T112" s="7">
        <v>1</v>
      </c>
      <c r="U112" s="7">
        <v>0</v>
      </c>
      <c r="V112" s="7">
        <v>1.5</v>
      </c>
      <c r="W112" s="7">
        <v>0</v>
      </c>
      <c r="X112" s="7">
        <v>0</v>
      </c>
      <c r="Y112" s="7">
        <v>2</v>
      </c>
      <c r="Z112" s="7">
        <v>1.5</v>
      </c>
      <c r="AA112" s="7">
        <v>0.5</v>
      </c>
      <c r="AB112" s="7">
        <v>1</v>
      </c>
      <c r="AC112" s="7">
        <v>0</v>
      </c>
      <c r="AD112" s="7">
        <v>1.5</v>
      </c>
      <c r="AE112" s="7">
        <v>1.5</v>
      </c>
      <c r="AF112" s="7">
        <v>1</v>
      </c>
      <c r="AG112" s="7">
        <v>0</v>
      </c>
      <c r="AH112" s="7">
        <v>1.5</v>
      </c>
      <c r="AI112" s="7">
        <v>1.5</v>
      </c>
      <c r="AJ112" s="7">
        <v>0.5</v>
      </c>
      <c r="AK112" s="7">
        <v>1.5</v>
      </c>
      <c r="AL112" s="7">
        <v>0</v>
      </c>
      <c r="AM112" s="7">
        <v>0</v>
      </c>
      <c r="AN112" s="7">
        <v>1.5</v>
      </c>
      <c r="AO112" s="7">
        <v>1</v>
      </c>
      <c r="AP112" s="100">
        <f>SUM(L112:AO112)</f>
        <v>27.5</v>
      </c>
      <c r="AQ112" s="187">
        <f t="shared" si="4"/>
        <v>3.4375</v>
      </c>
    </row>
    <row r="113" spans="1:43" ht="21">
      <c r="A113" s="189">
        <v>85</v>
      </c>
      <c r="B113" s="193">
        <v>5</v>
      </c>
      <c r="C113" s="85" t="s">
        <v>265</v>
      </c>
      <c r="D113" s="90">
        <v>1049730244</v>
      </c>
      <c r="E113" s="80" t="s">
        <v>332</v>
      </c>
      <c r="F113" s="82">
        <v>1</v>
      </c>
      <c r="G113" s="82">
        <v>5</v>
      </c>
      <c r="H113" s="83">
        <v>1609700265440</v>
      </c>
      <c r="I113" s="82">
        <v>2</v>
      </c>
      <c r="J113" s="42">
        <v>99</v>
      </c>
      <c r="K113" s="5"/>
      <c r="L113" s="7">
        <v>1.5</v>
      </c>
      <c r="M113" s="7">
        <v>1.5</v>
      </c>
      <c r="N113" s="7">
        <v>1.5</v>
      </c>
      <c r="O113" s="7">
        <v>1.5</v>
      </c>
      <c r="P113" s="7">
        <v>0</v>
      </c>
      <c r="Q113" s="7">
        <v>0</v>
      </c>
      <c r="R113" s="7">
        <v>0</v>
      </c>
      <c r="S113" s="7">
        <v>1</v>
      </c>
      <c r="T113" s="7">
        <v>1</v>
      </c>
      <c r="U113" s="7">
        <v>0</v>
      </c>
      <c r="V113" s="7">
        <v>0.5</v>
      </c>
      <c r="W113" s="7">
        <v>1.5</v>
      </c>
      <c r="X113" s="7">
        <v>0</v>
      </c>
      <c r="Y113" s="7">
        <v>2</v>
      </c>
      <c r="Z113" s="7">
        <v>0</v>
      </c>
      <c r="AA113" s="7">
        <v>0.5</v>
      </c>
      <c r="AB113" s="7">
        <v>1</v>
      </c>
      <c r="AC113" s="7">
        <v>0</v>
      </c>
      <c r="AD113" s="7">
        <v>0</v>
      </c>
      <c r="AE113" s="7">
        <v>0</v>
      </c>
      <c r="AF113" s="7">
        <v>1</v>
      </c>
      <c r="AG113" s="7">
        <v>1.5</v>
      </c>
      <c r="AH113" s="7">
        <v>0</v>
      </c>
      <c r="AI113" s="63">
        <v>1.5</v>
      </c>
      <c r="AJ113" s="7">
        <v>1.5</v>
      </c>
      <c r="AK113" s="7">
        <v>0</v>
      </c>
      <c r="AL113" s="7">
        <v>1.5</v>
      </c>
      <c r="AM113" s="7">
        <v>0</v>
      </c>
      <c r="AN113" s="7">
        <v>0</v>
      </c>
      <c r="AO113" s="7">
        <v>0</v>
      </c>
      <c r="AP113" s="100">
        <f>SUM(L113:AO113)</f>
        <v>20.5</v>
      </c>
      <c r="AQ113" s="187">
        <f t="shared" si="4"/>
        <v>2.5625</v>
      </c>
    </row>
    <row r="114" spans="1:43" ht="21">
      <c r="A114" s="189">
        <v>86</v>
      </c>
      <c r="B114" s="193">
        <v>6</v>
      </c>
      <c r="C114" s="85" t="s">
        <v>265</v>
      </c>
      <c r="D114" s="90">
        <v>1049730244</v>
      </c>
      <c r="E114" s="80" t="s">
        <v>333</v>
      </c>
      <c r="F114" s="82">
        <v>1</v>
      </c>
      <c r="G114" s="82">
        <v>6</v>
      </c>
      <c r="H114" s="83">
        <v>1319900976644</v>
      </c>
      <c r="I114" s="82">
        <v>1</v>
      </c>
      <c r="J114" s="42">
        <v>99</v>
      </c>
      <c r="K114" s="5"/>
      <c r="L114" s="7">
        <v>1.5</v>
      </c>
      <c r="M114" s="7">
        <v>0</v>
      </c>
      <c r="N114" s="7">
        <v>1.5</v>
      </c>
      <c r="O114" s="7">
        <v>1.5</v>
      </c>
      <c r="P114" s="7">
        <v>0</v>
      </c>
      <c r="Q114" s="7">
        <v>1.5</v>
      </c>
      <c r="R114" s="7">
        <v>0</v>
      </c>
      <c r="S114" s="7">
        <v>0.5</v>
      </c>
      <c r="T114" s="7">
        <v>1</v>
      </c>
      <c r="U114" s="7">
        <v>0</v>
      </c>
      <c r="V114" s="7">
        <v>0.5</v>
      </c>
      <c r="W114" s="7">
        <v>1.5</v>
      </c>
      <c r="X114" s="7">
        <v>0</v>
      </c>
      <c r="Y114" s="7">
        <v>1.5</v>
      </c>
      <c r="Z114" s="7">
        <v>0</v>
      </c>
      <c r="AA114" s="7">
        <v>1</v>
      </c>
      <c r="AB114" s="7">
        <v>1</v>
      </c>
      <c r="AC114" s="7">
        <v>0</v>
      </c>
      <c r="AD114" s="7">
        <v>0</v>
      </c>
      <c r="AE114" s="7">
        <v>0</v>
      </c>
      <c r="AF114" s="7">
        <v>1</v>
      </c>
      <c r="AG114" s="7">
        <v>0</v>
      </c>
      <c r="AH114" s="7">
        <v>1.5</v>
      </c>
      <c r="AI114" s="7">
        <v>1.5</v>
      </c>
      <c r="AJ114" s="7">
        <v>1.5</v>
      </c>
      <c r="AK114" s="7">
        <v>1.5</v>
      </c>
      <c r="AL114" s="7">
        <v>0</v>
      </c>
      <c r="AM114" s="7">
        <v>0</v>
      </c>
      <c r="AN114" s="7">
        <v>1.5</v>
      </c>
      <c r="AO114" s="7">
        <v>1</v>
      </c>
      <c r="AP114" s="100">
        <f>SUM(L114:AO114)</f>
        <v>22.5</v>
      </c>
      <c r="AQ114" s="253">
        <f t="shared" si="4"/>
        <v>2.8125</v>
      </c>
    </row>
    <row r="115" spans="1:43" ht="21">
      <c r="A115" s="189"/>
      <c r="B115" s="193"/>
      <c r="C115" s="85"/>
      <c r="D115" s="90"/>
      <c r="E115" s="80"/>
      <c r="F115" s="82"/>
      <c r="G115" s="82"/>
      <c r="H115" s="83"/>
      <c r="I115" s="82"/>
      <c r="J115" s="42"/>
      <c r="K115" s="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100">
        <f>AVERAGE(AP109:AP114)</f>
        <v>22.583333333333332</v>
      </c>
      <c r="AQ115" s="253" t="s">
        <v>289</v>
      </c>
    </row>
    <row r="116" spans="1:43" ht="21">
      <c r="A116" s="189"/>
      <c r="B116" s="193"/>
      <c r="C116" s="85"/>
      <c r="D116" s="90"/>
      <c r="E116" s="80"/>
      <c r="F116" s="82"/>
      <c r="G116" s="82"/>
      <c r="H116" s="83"/>
      <c r="I116" s="82"/>
      <c r="J116" s="42"/>
      <c r="K116" s="5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100">
        <f>STDEV(AP109:AP114)</f>
        <v>3.4119886674294064</v>
      </c>
      <c r="AQ116" s="44" t="s">
        <v>398</v>
      </c>
    </row>
    <row r="117" spans="1:43" ht="21">
      <c r="A117" s="189">
        <v>87</v>
      </c>
      <c r="B117" s="193">
        <v>1</v>
      </c>
      <c r="C117" s="75" t="s">
        <v>266</v>
      </c>
      <c r="D117" s="76">
        <v>1049730245</v>
      </c>
      <c r="E117" s="75" t="s">
        <v>334</v>
      </c>
      <c r="F117" s="77">
        <v>1</v>
      </c>
      <c r="G117" s="77">
        <v>1</v>
      </c>
      <c r="H117" s="78">
        <v>1490700102480</v>
      </c>
      <c r="I117" s="77">
        <v>1</v>
      </c>
      <c r="J117" s="42">
        <v>99</v>
      </c>
      <c r="K117" s="47"/>
      <c r="L117" s="46">
        <v>1.5</v>
      </c>
      <c r="M117" s="46">
        <v>0</v>
      </c>
      <c r="N117" s="46">
        <v>1</v>
      </c>
      <c r="O117" s="46">
        <v>1.5</v>
      </c>
      <c r="P117" s="46">
        <v>0</v>
      </c>
      <c r="Q117" s="46">
        <v>0</v>
      </c>
      <c r="R117" s="46">
        <v>0</v>
      </c>
      <c r="S117" s="46">
        <v>1.5</v>
      </c>
      <c r="T117" s="46">
        <v>0</v>
      </c>
      <c r="U117" s="46">
        <v>1.5</v>
      </c>
      <c r="V117" s="46">
        <v>0.5</v>
      </c>
      <c r="W117" s="46">
        <v>0</v>
      </c>
      <c r="X117" s="46">
        <v>0</v>
      </c>
      <c r="Y117" s="46">
        <v>1</v>
      </c>
      <c r="Z117" s="46">
        <v>1.5</v>
      </c>
      <c r="AA117" s="46">
        <v>1.5</v>
      </c>
      <c r="AB117" s="46">
        <v>0</v>
      </c>
      <c r="AC117" s="46">
        <v>0</v>
      </c>
      <c r="AD117" s="46">
        <v>0</v>
      </c>
      <c r="AE117" s="46">
        <v>0</v>
      </c>
      <c r="AF117" s="46">
        <v>1.5</v>
      </c>
      <c r="AG117" s="46">
        <v>0</v>
      </c>
      <c r="AH117" s="46">
        <v>0</v>
      </c>
      <c r="AI117" s="46">
        <v>0</v>
      </c>
      <c r="AJ117" s="46">
        <v>1.5</v>
      </c>
      <c r="AK117" s="46">
        <v>0</v>
      </c>
      <c r="AL117" s="46">
        <v>1.5</v>
      </c>
      <c r="AM117" s="46">
        <v>0</v>
      </c>
      <c r="AN117" s="46">
        <v>1.5</v>
      </c>
      <c r="AO117" s="46">
        <v>0</v>
      </c>
      <c r="AP117" s="100">
        <f>SUM(L117:AO117)</f>
        <v>17.5</v>
      </c>
      <c r="AQ117" s="253">
        <f t="shared" si="4"/>
        <v>2.1875</v>
      </c>
    </row>
    <row r="118" spans="1:43" ht="21">
      <c r="A118" s="189">
        <v>88</v>
      </c>
      <c r="B118" s="193">
        <v>2</v>
      </c>
      <c r="C118" s="80" t="s">
        <v>266</v>
      </c>
      <c r="D118" s="81">
        <v>1049730245</v>
      </c>
      <c r="E118" s="80" t="s">
        <v>335</v>
      </c>
      <c r="F118" s="82">
        <v>1</v>
      </c>
      <c r="G118" s="82">
        <v>2</v>
      </c>
      <c r="H118" s="83">
        <v>1490700102595</v>
      </c>
      <c r="I118" s="82">
        <v>1</v>
      </c>
      <c r="J118" s="42">
        <v>99</v>
      </c>
      <c r="K118" s="5"/>
      <c r="L118" s="7">
        <v>0</v>
      </c>
      <c r="M118" s="7">
        <v>1.5</v>
      </c>
      <c r="N118" s="7">
        <v>0.5</v>
      </c>
      <c r="O118" s="7">
        <v>1.5</v>
      </c>
      <c r="P118" s="7">
        <v>0</v>
      </c>
      <c r="Q118" s="7">
        <v>0</v>
      </c>
      <c r="R118" s="7">
        <v>0</v>
      </c>
      <c r="S118" s="7">
        <v>1</v>
      </c>
      <c r="T118" s="7">
        <v>1</v>
      </c>
      <c r="U118" s="7">
        <v>0</v>
      </c>
      <c r="V118" s="7">
        <v>1</v>
      </c>
      <c r="W118" s="7">
        <v>0</v>
      </c>
      <c r="X118" s="7">
        <v>0</v>
      </c>
      <c r="Y118" s="7">
        <v>1.5</v>
      </c>
      <c r="Z118" s="7">
        <v>0</v>
      </c>
      <c r="AA118" s="7">
        <v>0.5</v>
      </c>
      <c r="AB118" s="7">
        <v>1</v>
      </c>
      <c r="AC118" s="7">
        <v>0</v>
      </c>
      <c r="AD118" s="7">
        <v>0</v>
      </c>
      <c r="AE118" s="7">
        <v>1.5</v>
      </c>
      <c r="AF118" s="7">
        <v>1.5</v>
      </c>
      <c r="AG118" s="7">
        <v>0</v>
      </c>
      <c r="AH118" s="7">
        <v>1.5</v>
      </c>
      <c r="AI118" s="7">
        <v>1.5</v>
      </c>
      <c r="AJ118" s="7">
        <v>1.5</v>
      </c>
      <c r="AK118" s="7">
        <v>0</v>
      </c>
      <c r="AL118" s="7">
        <v>0</v>
      </c>
      <c r="AM118" s="7">
        <v>0</v>
      </c>
      <c r="AN118" s="7">
        <v>0</v>
      </c>
      <c r="AO118" s="7">
        <v>1</v>
      </c>
      <c r="AP118" s="100">
        <f>SUM(L118:AO118)</f>
        <v>18</v>
      </c>
      <c r="AQ118" s="253">
        <f t="shared" si="4"/>
        <v>2.25</v>
      </c>
    </row>
    <row r="119" spans="1:43" ht="21">
      <c r="A119" s="189">
        <v>89</v>
      </c>
      <c r="B119" s="193">
        <v>3</v>
      </c>
      <c r="C119" s="80" t="s">
        <v>266</v>
      </c>
      <c r="D119" s="81">
        <v>1049730245</v>
      </c>
      <c r="E119" s="80" t="s">
        <v>336</v>
      </c>
      <c r="F119" s="82">
        <v>1</v>
      </c>
      <c r="G119" s="82">
        <v>3</v>
      </c>
      <c r="H119" s="83">
        <v>1110201281284</v>
      </c>
      <c r="I119" s="82">
        <v>2</v>
      </c>
      <c r="J119" s="42">
        <v>99</v>
      </c>
      <c r="K119" s="5"/>
      <c r="L119" s="7">
        <v>1.5</v>
      </c>
      <c r="M119" s="7">
        <v>1.5</v>
      </c>
      <c r="N119" s="7">
        <v>1</v>
      </c>
      <c r="O119" s="7">
        <v>1.5</v>
      </c>
      <c r="P119" s="7">
        <v>0</v>
      </c>
      <c r="Q119" s="7">
        <v>0</v>
      </c>
      <c r="R119" s="7">
        <v>0</v>
      </c>
      <c r="S119" s="7">
        <v>2</v>
      </c>
      <c r="T119" s="7">
        <v>1</v>
      </c>
      <c r="U119" s="7">
        <v>1.5</v>
      </c>
      <c r="V119" s="7">
        <v>1.5</v>
      </c>
      <c r="W119" s="7">
        <v>0</v>
      </c>
      <c r="X119" s="7">
        <v>1.5</v>
      </c>
      <c r="Y119" s="7">
        <v>1.5</v>
      </c>
      <c r="Z119" s="7">
        <v>0</v>
      </c>
      <c r="AA119" s="7">
        <v>2</v>
      </c>
      <c r="AB119" s="7">
        <v>1</v>
      </c>
      <c r="AC119" s="7">
        <v>0</v>
      </c>
      <c r="AD119" s="7">
        <v>0</v>
      </c>
      <c r="AE119" s="7">
        <v>0</v>
      </c>
      <c r="AF119" s="7">
        <v>1.5</v>
      </c>
      <c r="AG119" s="7">
        <v>0</v>
      </c>
      <c r="AH119" s="7">
        <v>0</v>
      </c>
      <c r="AI119" s="7">
        <v>1.5</v>
      </c>
      <c r="AJ119" s="7">
        <v>1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100">
        <f>SUM(L119:AO119)</f>
        <v>21.5</v>
      </c>
      <c r="AQ119" s="253">
        <f t="shared" si="4"/>
        <v>2.6875</v>
      </c>
    </row>
    <row r="120" spans="1:43" ht="21">
      <c r="A120" s="189">
        <v>90</v>
      </c>
      <c r="B120" s="193">
        <v>4</v>
      </c>
      <c r="C120" s="80" t="s">
        <v>266</v>
      </c>
      <c r="D120" s="81">
        <v>1049730245</v>
      </c>
      <c r="E120" s="80" t="s">
        <v>337</v>
      </c>
      <c r="F120" s="82">
        <v>1</v>
      </c>
      <c r="G120" s="82">
        <v>4</v>
      </c>
      <c r="H120" s="83">
        <v>1490700102820</v>
      </c>
      <c r="I120" s="82">
        <v>2</v>
      </c>
      <c r="J120" s="42">
        <v>99</v>
      </c>
      <c r="K120" s="49"/>
      <c r="L120" s="50">
        <v>1.5</v>
      </c>
      <c r="M120" s="50">
        <v>0</v>
      </c>
      <c r="N120" s="50">
        <v>1</v>
      </c>
      <c r="O120" s="50">
        <v>1.5</v>
      </c>
      <c r="P120" s="50">
        <v>0.5</v>
      </c>
      <c r="Q120" s="50">
        <v>0</v>
      </c>
      <c r="R120" s="50">
        <v>0</v>
      </c>
      <c r="S120" s="50">
        <v>2</v>
      </c>
      <c r="T120" s="50">
        <v>1</v>
      </c>
      <c r="U120" s="50">
        <v>0</v>
      </c>
      <c r="V120" s="50">
        <v>1.5</v>
      </c>
      <c r="W120" s="50">
        <v>0</v>
      </c>
      <c r="X120" s="50">
        <v>1.5</v>
      </c>
      <c r="Y120" s="50">
        <v>0</v>
      </c>
      <c r="Z120" s="50">
        <v>0</v>
      </c>
      <c r="AA120" s="50">
        <v>1.5</v>
      </c>
      <c r="AB120" s="50">
        <v>0</v>
      </c>
      <c r="AC120" s="50">
        <v>0</v>
      </c>
      <c r="AD120" s="50">
        <v>0</v>
      </c>
      <c r="AE120" s="50">
        <v>0</v>
      </c>
      <c r="AF120" s="50">
        <v>1</v>
      </c>
      <c r="AG120" s="50">
        <v>0</v>
      </c>
      <c r="AH120" s="50">
        <v>0</v>
      </c>
      <c r="AI120" s="50">
        <v>0</v>
      </c>
      <c r="AJ120" s="50">
        <v>1</v>
      </c>
      <c r="AK120" s="50">
        <v>0</v>
      </c>
      <c r="AL120" s="50">
        <v>0</v>
      </c>
      <c r="AM120" s="50">
        <v>0</v>
      </c>
      <c r="AN120" s="50">
        <v>0</v>
      </c>
      <c r="AO120" s="50">
        <v>0</v>
      </c>
      <c r="AP120" s="100">
        <f>SUM(L120:AO120)</f>
        <v>14</v>
      </c>
      <c r="AQ120" s="253">
        <f t="shared" si="4"/>
        <v>1.75</v>
      </c>
    </row>
    <row r="121" spans="1:43" ht="21">
      <c r="A121" s="189">
        <v>91</v>
      </c>
      <c r="B121" s="193">
        <v>5</v>
      </c>
      <c r="C121" s="80" t="s">
        <v>266</v>
      </c>
      <c r="D121" s="81">
        <v>1049730245</v>
      </c>
      <c r="E121" s="80" t="s">
        <v>338</v>
      </c>
      <c r="F121" s="82">
        <v>1</v>
      </c>
      <c r="G121" s="82">
        <v>5</v>
      </c>
      <c r="H121" s="83">
        <v>1490700102927</v>
      </c>
      <c r="I121" s="82">
        <v>2</v>
      </c>
      <c r="J121" s="42">
        <v>99</v>
      </c>
      <c r="K121" s="5"/>
      <c r="L121" s="7">
        <v>0</v>
      </c>
      <c r="M121" s="7">
        <v>0</v>
      </c>
      <c r="N121" s="7">
        <v>1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0.5</v>
      </c>
      <c r="W121" s="7">
        <v>1.5</v>
      </c>
      <c r="X121" s="7">
        <v>0</v>
      </c>
      <c r="Y121" s="7">
        <v>1.5</v>
      </c>
      <c r="Z121" s="7">
        <v>0</v>
      </c>
      <c r="AA121" s="7">
        <v>0.5</v>
      </c>
      <c r="AB121" s="7">
        <v>0</v>
      </c>
      <c r="AC121" s="7">
        <v>0</v>
      </c>
      <c r="AD121" s="7">
        <v>0</v>
      </c>
      <c r="AE121" s="7">
        <v>1.5</v>
      </c>
      <c r="AF121" s="7">
        <v>1.5</v>
      </c>
      <c r="AG121" s="7">
        <v>1.5</v>
      </c>
      <c r="AH121" s="7">
        <v>0</v>
      </c>
      <c r="AI121" s="7">
        <v>0</v>
      </c>
      <c r="AJ121" s="7">
        <v>0.5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100">
        <f>SUM(L121:AO121)</f>
        <v>10</v>
      </c>
      <c r="AQ121" s="253">
        <f t="shared" si="4"/>
        <v>1.25</v>
      </c>
    </row>
    <row r="122" spans="1:43" ht="21">
      <c r="A122" s="193">
        <v>92</v>
      </c>
      <c r="B122" s="193">
        <v>6</v>
      </c>
      <c r="C122" s="80" t="s">
        <v>266</v>
      </c>
      <c r="D122" s="81">
        <v>1049730245</v>
      </c>
      <c r="E122" s="80" t="s">
        <v>339</v>
      </c>
      <c r="F122" s="82">
        <v>1</v>
      </c>
      <c r="G122" s="82">
        <v>6</v>
      </c>
      <c r="H122" s="83">
        <v>1490700103486</v>
      </c>
      <c r="I122" s="82">
        <v>2</v>
      </c>
      <c r="J122" s="42">
        <v>99</v>
      </c>
      <c r="K122" s="5"/>
      <c r="L122" s="7">
        <v>1.5</v>
      </c>
      <c r="M122" s="7">
        <v>1.5</v>
      </c>
      <c r="N122" s="7">
        <v>2</v>
      </c>
      <c r="O122" s="7">
        <v>0</v>
      </c>
      <c r="P122" s="7">
        <v>0.5</v>
      </c>
      <c r="Q122" s="7">
        <v>0</v>
      </c>
      <c r="R122" s="7">
        <v>0</v>
      </c>
      <c r="S122" s="7">
        <v>0.5</v>
      </c>
      <c r="T122" s="7">
        <v>0</v>
      </c>
      <c r="U122" s="7">
        <v>0</v>
      </c>
      <c r="V122" s="7">
        <v>2</v>
      </c>
      <c r="W122" s="7">
        <v>1.5</v>
      </c>
      <c r="X122" s="7">
        <v>1.5</v>
      </c>
      <c r="Y122" s="7">
        <v>1.5</v>
      </c>
      <c r="Z122" s="7">
        <v>0</v>
      </c>
      <c r="AA122" s="7">
        <v>2</v>
      </c>
      <c r="AB122" s="7">
        <v>1</v>
      </c>
      <c r="AC122" s="7">
        <v>0</v>
      </c>
      <c r="AD122" s="7">
        <v>0</v>
      </c>
      <c r="AE122" s="7">
        <v>0</v>
      </c>
      <c r="AF122" s="7">
        <v>1</v>
      </c>
      <c r="AG122" s="7">
        <v>1.5</v>
      </c>
      <c r="AH122" s="7">
        <v>1.5</v>
      </c>
      <c r="AI122" s="7">
        <v>1.5</v>
      </c>
      <c r="AJ122" s="7">
        <v>1</v>
      </c>
      <c r="AK122" s="7">
        <v>0</v>
      </c>
      <c r="AL122" s="7">
        <v>0</v>
      </c>
      <c r="AM122" s="7">
        <v>0</v>
      </c>
      <c r="AN122" s="7">
        <v>1.5</v>
      </c>
      <c r="AO122" s="7">
        <v>0</v>
      </c>
      <c r="AP122" s="100">
        <f>SUM(L122:AO122)</f>
        <v>23.5</v>
      </c>
      <c r="AQ122" s="253">
        <f>6*AP122/48</f>
        <v>2.9375</v>
      </c>
    </row>
    <row r="123" spans="1:43" ht="21">
      <c r="A123" s="193">
        <v>93</v>
      </c>
      <c r="B123" s="193">
        <v>7</v>
      </c>
      <c r="C123" s="80" t="s">
        <v>266</v>
      </c>
      <c r="D123" s="81">
        <v>1049730245</v>
      </c>
      <c r="E123" s="80" t="s">
        <v>340</v>
      </c>
      <c r="F123" s="82">
        <v>1</v>
      </c>
      <c r="G123" s="82">
        <v>7</v>
      </c>
      <c r="H123" s="83">
        <v>1490700103338</v>
      </c>
      <c r="I123" s="82">
        <v>2</v>
      </c>
      <c r="J123" s="42">
        <v>99</v>
      </c>
      <c r="K123" s="31"/>
      <c r="L123" s="32">
        <v>1.5</v>
      </c>
      <c r="M123" s="32">
        <v>0</v>
      </c>
      <c r="N123" s="32">
        <v>1.5</v>
      </c>
      <c r="O123" s="32">
        <v>0</v>
      </c>
      <c r="P123" s="32">
        <v>0</v>
      </c>
      <c r="Q123" s="32">
        <v>0</v>
      </c>
      <c r="R123" s="32">
        <v>0</v>
      </c>
      <c r="S123" s="32">
        <v>0.5</v>
      </c>
      <c r="T123" s="32">
        <v>1</v>
      </c>
      <c r="U123" s="32">
        <v>0</v>
      </c>
      <c r="V123" s="32">
        <v>1</v>
      </c>
      <c r="W123" s="32">
        <v>0</v>
      </c>
      <c r="X123" s="32">
        <v>0</v>
      </c>
      <c r="Y123" s="32">
        <v>1.5</v>
      </c>
      <c r="Z123" s="32">
        <v>0</v>
      </c>
      <c r="AA123" s="32">
        <v>2</v>
      </c>
      <c r="AB123" s="32">
        <v>1</v>
      </c>
      <c r="AC123" s="32">
        <v>0</v>
      </c>
      <c r="AD123" s="32">
        <v>1.5</v>
      </c>
      <c r="AE123" s="32">
        <v>0</v>
      </c>
      <c r="AF123" s="32">
        <v>1</v>
      </c>
      <c r="AG123" s="32">
        <v>0</v>
      </c>
      <c r="AH123" s="32">
        <v>1.5</v>
      </c>
      <c r="AI123" s="32">
        <v>0</v>
      </c>
      <c r="AJ123" s="32">
        <v>1.5</v>
      </c>
      <c r="AK123" s="32">
        <v>1.5</v>
      </c>
      <c r="AL123" s="32">
        <v>0</v>
      </c>
      <c r="AM123" s="32">
        <v>0</v>
      </c>
      <c r="AN123" s="32">
        <v>1.5</v>
      </c>
      <c r="AO123" s="32">
        <v>0</v>
      </c>
      <c r="AP123" s="100">
        <f>SUM(L123:AO123)</f>
        <v>18.5</v>
      </c>
      <c r="AQ123" s="253">
        <f>6*AP123/48</f>
        <v>2.3125</v>
      </c>
    </row>
    <row r="124" spans="1:43" ht="21">
      <c r="A124" s="193"/>
      <c r="B124" s="193"/>
      <c r="C124" s="189"/>
      <c r="D124" s="277"/>
      <c r="E124" s="189"/>
      <c r="F124" s="232"/>
      <c r="G124" s="232"/>
      <c r="H124" s="278"/>
      <c r="I124" s="232"/>
      <c r="J124" s="189"/>
      <c r="K124" s="155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00">
        <f>AVERAGE(AP117:AP123)</f>
        <v>17.571428571428573</v>
      </c>
      <c r="AQ124" s="253" t="s">
        <v>289</v>
      </c>
    </row>
    <row r="125" spans="3:43" ht="21">
      <c r="C125" s="5"/>
      <c r="D125" s="7"/>
      <c r="E125" s="5"/>
      <c r="F125" s="7"/>
      <c r="G125" s="7"/>
      <c r="H125" s="41"/>
      <c r="I125" s="7"/>
      <c r="J125" s="5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>
        <f>STDEV(AP117:AP123)</f>
        <v>4.503966505838414</v>
      </c>
      <c r="AQ125" s="44" t="s">
        <v>398</v>
      </c>
    </row>
    <row r="128" ht="14.25">
      <c r="J128" s="53"/>
    </row>
    <row r="134" ht="14.25">
      <c r="J134" s="53"/>
    </row>
  </sheetData>
  <sheetProtection/>
  <mergeCells count="12">
    <mergeCell ref="I8:I10"/>
    <mergeCell ref="J8:J10"/>
    <mergeCell ref="K8:AO8"/>
    <mergeCell ref="AP8:AP9"/>
    <mergeCell ref="AQ8:AQ9"/>
    <mergeCell ref="D1:V1"/>
    <mergeCell ref="C8:C10"/>
    <mergeCell ref="D8:D10"/>
    <mergeCell ref="F8:F10"/>
    <mergeCell ref="G8:G10"/>
    <mergeCell ref="H8:H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35">
      <selection activeCell="L245" sqref="L245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219" t="s">
        <v>6</v>
      </c>
      <c r="B1" s="219"/>
      <c r="C1" s="219"/>
      <c r="D1" s="219"/>
      <c r="E1" s="219"/>
    </row>
    <row r="2" spans="1:5" ht="23.25">
      <c r="A2" s="219" t="s">
        <v>13</v>
      </c>
      <c r="B2" s="219"/>
      <c r="C2" s="219"/>
      <c r="D2" s="219"/>
      <c r="E2" s="219"/>
    </row>
    <row r="3" spans="1:5" ht="23.25">
      <c r="A3" s="219" t="s">
        <v>14</v>
      </c>
      <c r="B3" s="219"/>
      <c r="C3" s="219"/>
      <c r="D3" s="219"/>
      <c r="E3" s="219"/>
    </row>
    <row r="4" spans="1:5" ht="23.25">
      <c r="A4" s="220"/>
      <c r="B4" s="220"/>
      <c r="C4" s="220"/>
      <c r="D4" s="220"/>
      <c r="E4" s="220"/>
    </row>
    <row r="5" spans="1:5" s="9" customFormat="1" ht="23.25">
      <c r="A5" s="221" t="s">
        <v>15</v>
      </c>
      <c r="B5" s="221" t="s">
        <v>16</v>
      </c>
      <c r="C5" s="221" t="s">
        <v>17</v>
      </c>
      <c r="D5" s="221" t="s">
        <v>18</v>
      </c>
      <c r="E5" s="222" t="s">
        <v>6</v>
      </c>
    </row>
    <row r="6" spans="1:5" s="10" customFormat="1" ht="23.25">
      <c r="A6" s="221"/>
      <c r="B6" s="221"/>
      <c r="C6" s="221"/>
      <c r="D6" s="221"/>
      <c r="E6" s="223"/>
    </row>
    <row r="7" spans="1:5" ht="23.25">
      <c r="A7" s="11">
        <v>1</v>
      </c>
      <c r="B7" s="12" t="s">
        <v>19</v>
      </c>
      <c r="C7" s="12" t="s">
        <v>20</v>
      </c>
      <c r="D7" s="12" t="s">
        <v>21</v>
      </c>
      <c r="E7" s="11">
        <v>1049730071</v>
      </c>
    </row>
    <row r="8" spans="1:5" ht="23.25">
      <c r="A8" s="13"/>
      <c r="B8" s="12"/>
      <c r="C8" s="12"/>
      <c r="D8" s="14" t="s">
        <v>22</v>
      </c>
      <c r="E8" s="13">
        <v>1049730043</v>
      </c>
    </row>
    <row r="9" spans="1:5" ht="23.25">
      <c r="A9" s="13"/>
      <c r="B9" s="12"/>
      <c r="C9" s="12"/>
      <c r="D9" s="14" t="s">
        <v>23</v>
      </c>
      <c r="E9" s="13">
        <v>1049730001</v>
      </c>
    </row>
    <row r="10" spans="1:5" ht="23.25">
      <c r="A10" s="13"/>
      <c r="B10" s="12"/>
      <c r="C10" s="12"/>
      <c r="D10" s="14" t="s">
        <v>24</v>
      </c>
      <c r="E10" s="13">
        <v>1049730074</v>
      </c>
    </row>
    <row r="11" spans="1:5" ht="23.25">
      <c r="A11" s="13"/>
      <c r="B11" s="12"/>
      <c r="C11" s="12"/>
      <c r="D11" s="14" t="s">
        <v>25</v>
      </c>
      <c r="E11" s="13">
        <v>1049730072</v>
      </c>
    </row>
    <row r="12" spans="1:5" ht="23.25">
      <c r="A12" s="13"/>
      <c r="B12" s="12"/>
      <c r="C12" s="12"/>
      <c r="D12" s="14" t="s">
        <v>26</v>
      </c>
      <c r="E12" s="13">
        <v>1049730073</v>
      </c>
    </row>
    <row r="13" spans="1:5" ht="23.25">
      <c r="A13" s="13"/>
      <c r="B13" s="12"/>
      <c r="C13" s="12"/>
      <c r="D13" s="14" t="s">
        <v>27</v>
      </c>
      <c r="E13" s="13">
        <v>1049730002</v>
      </c>
    </row>
    <row r="14" spans="1:5" ht="23.25">
      <c r="A14" s="13"/>
      <c r="B14" s="12"/>
      <c r="C14" s="12"/>
      <c r="D14" s="14" t="s">
        <v>28</v>
      </c>
      <c r="E14" s="13">
        <v>1049730003</v>
      </c>
    </row>
    <row r="15" spans="1:5" ht="23.25">
      <c r="A15" s="13"/>
      <c r="B15" s="12"/>
      <c r="C15" s="12"/>
      <c r="D15" s="14" t="s">
        <v>29</v>
      </c>
      <c r="E15" s="13">
        <v>1049730004</v>
      </c>
    </row>
    <row r="16" spans="1:5" ht="23.25">
      <c r="A16" s="13"/>
      <c r="B16" s="12"/>
      <c r="C16" s="12"/>
      <c r="D16" s="14" t="s">
        <v>30</v>
      </c>
      <c r="E16" s="13">
        <v>1049730005</v>
      </c>
    </row>
    <row r="17" spans="1:5" ht="23.25">
      <c r="A17" s="13"/>
      <c r="B17" s="12"/>
      <c r="C17" s="12"/>
      <c r="D17" s="14" t="s">
        <v>31</v>
      </c>
      <c r="E17" s="13">
        <v>1049730076</v>
      </c>
    </row>
    <row r="18" spans="1:5" ht="23.25">
      <c r="A18" s="13"/>
      <c r="B18" s="12"/>
      <c r="C18" s="12"/>
      <c r="D18" s="14" t="s">
        <v>32</v>
      </c>
      <c r="E18" s="13">
        <v>1049730007</v>
      </c>
    </row>
    <row r="19" spans="1:5" ht="23.25">
      <c r="A19" s="13"/>
      <c r="B19" s="12"/>
      <c r="C19" s="12"/>
      <c r="D19" s="14" t="s">
        <v>33</v>
      </c>
      <c r="E19" s="13">
        <v>1049730006</v>
      </c>
    </row>
    <row r="20" spans="1:5" ht="23.25">
      <c r="A20" s="13"/>
      <c r="B20" s="14"/>
      <c r="C20" s="14"/>
      <c r="D20" s="14" t="s">
        <v>34</v>
      </c>
      <c r="E20" s="13">
        <v>1049730075</v>
      </c>
    </row>
    <row r="21" spans="1:5" ht="23.25">
      <c r="A21" s="13"/>
      <c r="B21" s="14"/>
      <c r="C21" s="14"/>
      <c r="D21" s="14" t="s">
        <v>20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35</v>
      </c>
      <c r="C23" s="12" t="s">
        <v>36</v>
      </c>
      <c r="D23" s="12" t="s">
        <v>37</v>
      </c>
      <c r="E23" s="11">
        <v>1049730015</v>
      </c>
    </row>
    <row r="24" spans="1:5" ht="23.25">
      <c r="A24" s="13"/>
      <c r="B24" s="14"/>
      <c r="C24" s="14"/>
      <c r="D24" s="18" t="s">
        <v>38</v>
      </c>
      <c r="E24" s="13">
        <v>1049730032</v>
      </c>
    </row>
    <row r="25" spans="1:5" ht="23.25">
      <c r="A25" s="13"/>
      <c r="B25" s="14"/>
      <c r="C25" s="14"/>
      <c r="D25" s="14" t="s">
        <v>39</v>
      </c>
      <c r="E25" s="13">
        <v>1049730016</v>
      </c>
    </row>
    <row r="26" spans="1:5" ht="23.25">
      <c r="A26" s="13"/>
      <c r="B26" s="14"/>
      <c r="C26" s="14"/>
      <c r="D26" s="14" t="s">
        <v>40</v>
      </c>
      <c r="E26" s="13">
        <v>1049730030</v>
      </c>
    </row>
    <row r="27" spans="1:5" ht="23.25">
      <c r="A27" s="13"/>
      <c r="B27" s="14"/>
      <c r="C27" s="14"/>
      <c r="D27" s="14" t="s">
        <v>41</v>
      </c>
      <c r="E27" s="13">
        <v>1049730017</v>
      </c>
    </row>
    <row r="28" spans="1:5" ht="23.25">
      <c r="A28" s="13"/>
      <c r="B28" s="14"/>
      <c r="C28" s="14"/>
      <c r="D28" s="14" t="s">
        <v>42</v>
      </c>
      <c r="E28" s="13">
        <v>1049730031</v>
      </c>
    </row>
    <row r="29" spans="1:5" ht="23.25">
      <c r="A29" s="13"/>
      <c r="B29" s="14"/>
      <c r="C29" s="14"/>
      <c r="D29" s="14" t="s">
        <v>43</v>
      </c>
      <c r="E29" s="13">
        <v>1049730018</v>
      </c>
    </row>
    <row r="30" spans="1:5" ht="23.25">
      <c r="A30" s="13"/>
      <c r="B30" s="14"/>
      <c r="C30" s="14"/>
      <c r="D30" s="14" t="s">
        <v>44</v>
      </c>
      <c r="E30" s="13">
        <v>1049730019</v>
      </c>
    </row>
    <row r="31" spans="1:5" ht="23.25">
      <c r="A31" s="13"/>
      <c r="B31" s="14"/>
      <c r="C31" s="14"/>
      <c r="D31" s="14" t="s">
        <v>45</v>
      </c>
      <c r="E31" s="13">
        <v>1049730029</v>
      </c>
    </row>
    <row r="32" spans="1:5" ht="23.25">
      <c r="A32" s="13"/>
      <c r="B32" s="14"/>
      <c r="C32" s="14"/>
      <c r="D32" s="14" t="s">
        <v>46</v>
      </c>
      <c r="E32" s="13">
        <v>1049730020</v>
      </c>
    </row>
    <row r="33" spans="1:5" ht="23.25">
      <c r="A33" s="13"/>
      <c r="B33" s="14"/>
      <c r="C33" s="14"/>
      <c r="D33" s="14" t="s">
        <v>47</v>
      </c>
      <c r="E33" s="13">
        <v>1049730033</v>
      </c>
    </row>
    <row r="34" spans="1:5" ht="23.25">
      <c r="A34" s="13"/>
      <c r="B34" s="14"/>
      <c r="C34" s="14"/>
      <c r="D34" s="14" t="s">
        <v>48</v>
      </c>
      <c r="E34" s="13">
        <v>1049730021</v>
      </c>
    </row>
    <row r="35" spans="1:5" ht="23.25">
      <c r="A35" s="13"/>
      <c r="B35" s="14"/>
      <c r="C35" s="14"/>
      <c r="D35" s="14" t="s">
        <v>49</v>
      </c>
      <c r="E35" s="13">
        <v>1049730034</v>
      </c>
    </row>
    <row r="36" spans="1:5" ht="23.25">
      <c r="A36" s="13"/>
      <c r="B36" s="14"/>
      <c r="C36" s="14"/>
      <c r="D36" s="14" t="s">
        <v>50</v>
      </c>
      <c r="E36" s="13">
        <v>1049730035</v>
      </c>
    </row>
    <row r="37" spans="1:5" ht="23.25">
      <c r="A37" s="13"/>
      <c r="B37" s="14"/>
      <c r="C37" s="14"/>
      <c r="D37" s="14" t="s">
        <v>51</v>
      </c>
      <c r="E37" s="13">
        <v>1049730036</v>
      </c>
    </row>
    <row r="38" spans="1:5" ht="23.25">
      <c r="A38" s="13"/>
      <c r="B38" s="14"/>
      <c r="C38" s="14"/>
      <c r="D38" s="14" t="s">
        <v>52</v>
      </c>
      <c r="E38" s="13">
        <v>1049730077</v>
      </c>
    </row>
    <row r="39" spans="1:5" ht="23.25">
      <c r="A39" s="13"/>
      <c r="B39" s="14"/>
      <c r="C39" s="14"/>
      <c r="D39" s="14" t="s">
        <v>36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35</v>
      </c>
      <c r="C41" s="14" t="s">
        <v>53</v>
      </c>
      <c r="D41" s="14" t="s">
        <v>54</v>
      </c>
      <c r="E41" s="13">
        <v>1049730039</v>
      </c>
    </row>
    <row r="42" spans="1:5" ht="23.25">
      <c r="A42" s="13"/>
      <c r="B42" s="14"/>
      <c r="C42" s="14"/>
      <c r="D42" s="14" t="s">
        <v>55</v>
      </c>
      <c r="E42" s="13">
        <v>1049730040</v>
      </c>
    </row>
    <row r="43" spans="1:5" ht="23.25">
      <c r="A43" s="13"/>
      <c r="B43" s="14"/>
      <c r="C43" s="14"/>
      <c r="D43" s="14" t="s">
        <v>56</v>
      </c>
      <c r="E43" s="13">
        <v>1049730038</v>
      </c>
    </row>
    <row r="44" spans="1:5" ht="23.25">
      <c r="A44" s="13"/>
      <c r="B44" s="14"/>
      <c r="C44" s="14"/>
      <c r="D44" s="14" t="s">
        <v>57</v>
      </c>
      <c r="E44" s="13">
        <v>1049730042</v>
      </c>
    </row>
    <row r="45" spans="1:5" ht="23.25">
      <c r="A45" s="13"/>
      <c r="B45" s="14"/>
      <c r="C45" s="14"/>
      <c r="D45" s="14" t="s">
        <v>58</v>
      </c>
      <c r="E45" s="13">
        <v>1049730037</v>
      </c>
    </row>
    <row r="46" spans="1:5" ht="23.25">
      <c r="A46" s="13"/>
      <c r="B46" s="14"/>
      <c r="C46" s="14"/>
      <c r="D46" s="14" t="s">
        <v>59</v>
      </c>
      <c r="E46" s="13">
        <v>1049730041</v>
      </c>
    </row>
    <row r="47" spans="1:5" ht="23.25">
      <c r="A47" s="13"/>
      <c r="B47" s="14"/>
      <c r="C47" s="14"/>
      <c r="D47" s="14" t="s">
        <v>60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61</v>
      </c>
      <c r="C49" s="14" t="s">
        <v>62</v>
      </c>
      <c r="D49" s="14" t="s">
        <v>63</v>
      </c>
      <c r="E49" s="13">
        <v>1049730009</v>
      </c>
    </row>
    <row r="50" spans="1:5" ht="23.25">
      <c r="A50" s="13"/>
      <c r="B50" s="14"/>
      <c r="C50" s="14"/>
      <c r="D50" s="14" t="s">
        <v>64</v>
      </c>
      <c r="E50" s="13">
        <v>1049730047</v>
      </c>
    </row>
    <row r="51" spans="1:5" ht="23.25">
      <c r="A51" s="13"/>
      <c r="B51" s="14"/>
      <c r="C51" s="14"/>
      <c r="D51" s="14" t="s">
        <v>65</v>
      </c>
      <c r="E51" s="13">
        <v>1049730068</v>
      </c>
    </row>
    <row r="52" spans="1:5" ht="23.25">
      <c r="A52" s="13"/>
      <c r="B52" s="14"/>
      <c r="C52" s="14"/>
      <c r="D52" s="14" t="s">
        <v>66</v>
      </c>
      <c r="E52" s="13">
        <v>1049730064</v>
      </c>
    </row>
    <row r="53" spans="1:5" ht="23.25">
      <c r="A53" s="13"/>
      <c r="B53" s="14"/>
      <c r="C53" s="14"/>
      <c r="D53" s="14" t="s">
        <v>67</v>
      </c>
      <c r="E53" s="13">
        <v>1049730010</v>
      </c>
    </row>
    <row r="54" spans="1:5" ht="23.25">
      <c r="A54" s="13"/>
      <c r="B54" s="14"/>
      <c r="C54" s="14"/>
      <c r="D54" s="14" t="s">
        <v>68</v>
      </c>
      <c r="E54" s="13">
        <v>1049730044</v>
      </c>
    </row>
    <row r="55" spans="1:5" ht="23.25">
      <c r="A55" s="13"/>
      <c r="B55" s="14"/>
      <c r="C55" s="14"/>
      <c r="D55" s="14" t="s">
        <v>69</v>
      </c>
      <c r="E55" s="13">
        <v>1049730045</v>
      </c>
    </row>
    <row r="56" spans="1:5" ht="23.25">
      <c r="A56" s="13"/>
      <c r="B56" s="14"/>
      <c r="C56" s="14"/>
      <c r="D56" s="18" t="s">
        <v>70</v>
      </c>
      <c r="E56" s="13">
        <v>1049730050</v>
      </c>
    </row>
    <row r="57" spans="1:5" ht="23.25">
      <c r="A57" s="13"/>
      <c r="B57" s="14"/>
      <c r="C57" s="14"/>
      <c r="D57" s="14" t="s">
        <v>71</v>
      </c>
      <c r="E57" s="13">
        <v>1049730046</v>
      </c>
    </row>
    <row r="58" spans="1:5" ht="23.25">
      <c r="A58" s="13"/>
      <c r="B58" s="14"/>
      <c r="C58" s="14"/>
      <c r="D58" s="14" t="s">
        <v>72</v>
      </c>
      <c r="E58" s="13">
        <v>1049730011</v>
      </c>
    </row>
    <row r="59" spans="1:5" ht="23.25">
      <c r="A59" s="13"/>
      <c r="B59" s="14"/>
      <c r="C59" s="14"/>
      <c r="D59" s="14" t="s">
        <v>73</v>
      </c>
      <c r="E59" s="13">
        <v>1049730012</v>
      </c>
    </row>
    <row r="60" spans="1:5" ht="23.25">
      <c r="A60" s="13"/>
      <c r="B60" s="14"/>
      <c r="C60" s="14"/>
      <c r="D60" s="14" t="s">
        <v>74</v>
      </c>
      <c r="E60" s="13">
        <v>1049730066</v>
      </c>
    </row>
    <row r="61" spans="1:5" ht="23.25">
      <c r="A61" s="13"/>
      <c r="B61" s="14"/>
      <c r="C61" s="14"/>
      <c r="D61" s="14" t="s">
        <v>75</v>
      </c>
      <c r="E61" s="13">
        <v>1049730013</v>
      </c>
    </row>
    <row r="62" spans="1:5" ht="23.25">
      <c r="A62" s="13"/>
      <c r="B62" s="14"/>
      <c r="C62" s="14"/>
      <c r="D62" s="14" t="s">
        <v>76</v>
      </c>
      <c r="E62" s="13">
        <v>1049730014</v>
      </c>
    </row>
    <row r="63" spans="1:5" ht="23.25">
      <c r="A63" s="13"/>
      <c r="B63" s="14"/>
      <c r="C63" s="14"/>
      <c r="D63" s="14" t="s">
        <v>77</v>
      </c>
      <c r="E63" s="13">
        <v>1049730067</v>
      </c>
    </row>
    <row r="64" spans="1:5" s="21" customFormat="1" ht="23.25">
      <c r="A64" s="13"/>
      <c r="B64" s="14"/>
      <c r="C64" s="14"/>
      <c r="D64" s="14" t="s">
        <v>78</v>
      </c>
      <c r="E64" s="13">
        <v>1049730069</v>
      </c>
    </row>
    <row r="65" spans="1:5" ht="23.25">
      <c r="A65" s="13"/>
      <c r="B65" s="14"/>
      <c r="C65" s="14"/>
      <c r="D65" s="14" t="s">
        <v>79</v>
      </c>
      <c r="E65" s="13">
        <v>1049730008</v>
      </c>
    </row>
    <row r="66" spans="1:5" ht="23.25">
      <c r="A66" s="13"/>
      <c r="B66" s="14"/>
      <c r="C66" s="14"/>
      <c r="D66" s="22" t="s">
        <v>80</v>
      </c>
      <c r="E66" s="23">
        <v>1049730070</v>
      </c>
    </row>
    <row r="67" spans="1:5" ht="23.25">
      <c r="A67" s="13"/>
      <c r="B67" s="14"/>
      <c r="C67" s="14"/>
      <c r="D67" s="14" t="s">
        <v>81</v>
      </c>
      <c r="E67" s="13">
        <v>1049730048</v>
      </c>
    </row>
    <row r="68" spans="1:5" ht="23.25">
      <c r="A68" s="13"/>
      <c r="B68" s="14"/>
      <c r="C68" s="14"/>
      <c r="D68" s="14" t="s">
        <v>82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83</v>
      </c>
      <c r="C70" s="14" t="s">
        <v>84</v>
      </c>
      <c r="D70" s="14" t="s">
        <v>85</v>
      </c>
      <c r="E70" s="13">
        <v>1049730054</v>
      </c>
    </row>
    <row r="71" spans="1:5" ht="23.25">
      <c r="A71" s="13"/>
      <c r="B71" s="14"/>
      <c r="C71" s="14"/>
      <c r="D71" s="14" t="s">
        <v>86</v>
      </c>
      <c r="E71" s="13">
        <v>1049730062</v>
      </c>
    </row>
    <row r="72" spans="1:5" ht="23.25">
      <c r="A72" s="13"/>
      <c r="B72" s="14"/>
      <c r="C72" s="14"/>
      <c r="D72" s="14" t="s">
        <v>87</v>
      </c>
      <c r="E72" s="13">
        <v>1049730063</v>
      </c>
    </row>
    <row r="73" spans="1:5" ht="23.25">
      <c r="A73" s="13"/>
      <c r="B73" s="14"/>
      <c r="C73" s="14"/>
      <c r="D73" s="14" t="s">
        <v>88</v>
      </c>
      <c r="E73" s="13">
        <v>1049730052</v>
      </c>
    </row>
    <row r="74" spans="1:5" ht="23.25">
      <c r="A74" s="13"/>
      <c r="B74" s="14"/>
      <c r="C74" s="14"/>
      <c r="D74" s="14" t="s">
        <v>89</v>
      </c>
      <c r="E74" s="13">
        <v>1049730024</v>
      </c>
    </row>
    <row r="75" spans="1:5" ht="23.25">
      <c r="A75" s="13"/>
      <c r="B75" s="14"/>
      <c r="C75" s="14"/>
      <c r="D75" s="14" t="s">
        <v>90</v>
      </c>
      <c r="E75" s="13">
        <v>1049730053</v>
      </c>
    </row>
    <row r="76" spans="1:5" ht="23.25">
      <c r="A76" s="13"/>
      <c r="B76" s="14"/>
      <c r="C76" s="14"/>
      <c r="D76" s="14" t="s">
        <v>91</v>
      </c>
      <c r="E76" s="13">
        <v>1049730051</v>
      </c>
    </row>
    <row r="77" spans="1:5" ht="23.25">
      <c r="A77" s="13"/>
      <c r="B77" s="14"/>
      <c r="C77" s="14"/>
      <c r="D77" s="14" t="s">
        <v>92</v>
      </c>
      <c r="E77" s="13">
        <v>1049730065</v>
      </c>
    </row>
    <row r="78" spans="1:5" ht="23.25">
      <c r="A78" s="13"/>
      <c r="B78" s="14"/>
      <c r="C78" s="14"/>
      <c r="D78" s="14" t="s">
        <v>93</v>
      </c>
      <c r="E78" s="13">
        <v>1049730055</v>
      </c>
    </row>
    <row r="79" spans="1:5" ht="23.25">
      <c r="A79" s="13"/>
      <c r="B79" s="14"/>
      <c r="C79" s="14"/>
      <c r="D79" s="14" t="s">
        <v>94</v>
      </c>
      <c r="E79" s="13">
        <v>1049730056</v>
      </c>
    </row>
    <row r="80" spans="1:5" ht="23.25">
      <c r="A80" s="13"/>
      <c r="B80" s="14"/>
      <c r="C80" s="14"/>
      <c r="D80" s="14" t="s">
        <v>95</v>
      </c>
      <c r="E80" s="13">
        <v>1049730025</v>
      </c>
    </row>
    <row r="81" spans="1:5" ht="23.25">
      <c r="A81" s="13"/>
      <c r="B81" s="14"/>
      <c r="C81" s="14"/>
      <c r="D81" s="14" t="s">
        <v>96</v>
      </c>
      <c r="E81" s="13">
        <v>1049730057</v>
      </c>
    </row>
    <row r="82" spans="1:5" ht="23.25">
      <c r="A82" s="13"/>
      <c r="B82" s="14"/>
      <c r="C82" s="14"/>
      <c r="D82" s="14" t="s">
        <v>84</v>
      </c>
      <c r="E82" s="13">
        <v>1049730026</v>
      </c>
    </row>
    <row r="83" spans="1:5" ht="23.25">
      <c r="A83" s="13"/>
      <c r="B83" s="14"/>
      <c r="C83" s="14"/>
      <c r="D83" s="14" t="s">
        <v>97</v>
      </c>
      <c r="E83" s="13">
        <v>1049730061</v>
      </c>
    </row>
    <row r="84" spans="1:5" ht="23.25">
      <c r="A84" s="13"/>
      <c r="B84" s="14"/>
      <c r="C84" s="14"/>
      <c r="D84" s="14" t="s">
        <v>98</v>
      </c>
      <c r="E84" s="13">
        <v>1049730027</v>
      </c>
    </row>
    <row r="85" spans="1:5" ht="23.25">
      <c r="A85" s="13"/>
      <c r="B85" s="14"/>
      <c r="C85" s="14"/>
      <c r="D85" s="14" t="s">
        <v>99</v>
      </c>
      <c r="E85" s="13">
        <v>1049730058</v>
      </c>
    </row>
    <row r="86" spans="1:5" ht="23.25">
      <c r="A86" s="13"/>
      <c r="B86" s="14"/>
      <c r="C86" s="14"/>
      <c r="D86" s="14" t="s">
        <v>100</v>
      </c>
      <c r="E86" s="13">
        <v>1049730028</v>
      </c>
    </row>
    <row r="87" spans="1:5" ht="23.25">
      <c r="A87" s="13"/>
      <c r="B87" s="14"/>
      <c r="C87" s="14"/>
      <c r="D87" s="14" t="s">
        <v>101</v>
      </c>
      <c r="E87" s="13">
        <v>1049730060</v>
      </c>
    </row>
    <row r="88" spans="1:5" ht="23.25">
      <c r="A88" s="13"/>
      <c r="B88" s="14"/>
      <c r="C88" s="14"/>
      <c r="D88" s="14" t="s">
        <v>102</v>
      </c>
      <c r="E88" s="13">
        <v>1049730023</v>
      </c>
    </row>
    <row r="89" spans="1:5" ht="23.25">
      <c r="A89" s="13"/>
      <c r="B89" s="14"/>
      <c r="C89" s="14"/>
      <c r="D89" s="14" t="s">
        <v>103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104</v>
      </c>
      <c r="C91" s="14" t="s">
        <v>105</v>
      </c>
      <c r="D91" s="14" t="s">
        <v>106</v>
      </c>
      <c r="E91" s="13">
        <v>1049730104</v>
      </c>
    </row>
    <row r="92" spans="1:5" ht="23.25">
      <c r="A92" s="13"/>
      <c r="B92" s="14"/>
      <c r="C92" s="14"/>
      <c r="D92" s="14" t="s">
        <v>107</v>
      </c>
      <c r="E92" s="13">
        <v>1049730096</v>
      </c>
    </row>
    <row r="93" spans="1:5" ht="23.25">
      <c r="A93" s="13"/>
      <c r="B93" s="14"/>
      <c r="C93" s="14"/>
      <c r="D93" s="14" t="s">
        <v>108</v>
      </c>
      <c r="E93" s="13">
        <v>1049730097</v>
      </c>
    </row>
    <row r="94" spans="1:5" ht="23.25">
      <c r="A94" s="13"/>
      <c r="B94" s="14"/>
      <c r="C94" s="14"/>
      <c r="D94" s="14" t="s">
        <v>109</v>
      </c>
      <c r="E94" s="13">
        <v>1049730103</v>
      </c>
    </row>
    <row r="95" spans="1:5" ht="23.25">
      <c r="A95" s="13"/>
      <c r="B95" s="14"/>
      <c r="C95" s="14"/>
      <c r="D95" s="14" t="s">
        <v>110</v>
      </c>
      <c r="E95" s="13">
        <v>1049730098</v>
      </c>
    </row>
    <row r="96" spans="1:5" ht="23.25">
      <c r="A96" s="13"/>
      <c r="B96" s="14"/>
      <c r="C96" s="14"/>
      <c r="D96" s="14" t="s">
        <v>111</v>
      </c>
      <c r="E96" s="13">
        <v>1049730099</v>
      </c>
    </row>
    <row r="97" spans="1:5" ht="23.25">
      <c r="A97" s="13"/>
      <c r="B97" s="14"/>
      <c r="C97" s="14"/>
      <c r="D97" s="14" t="s">
        <v>112</v>
      </c>
      <c r="E97" s="13">
        <v>1049730079</v>
      </c>
    </row>
    <row r="98" spans="1:5" ht="23.25">
      <c r="A98" s="13"/>
      <c r="B98" s="14"/>
      <c r="C98" s="14"/>
      <c r="D98" s="14" t="s">
        <v>113</v>
      </c>
      <c r="E98" s="13">
        <v>1049730100</v>
      </c>
    </row>
    <row r="99" spans="1:5" ht="23.25">
      <c r="A99" s="13"/>
      <c r="B99" s="14"/>
      <c r="C99" s="14"/>
      <c r="D99" s="14" t="s">
        <v>114</v>
      </c>
      <c r="E99" s="13">
        <v>1049730105</v>
      </c>
    </row>
    <row r="100" spans="1:5" ht="23.25">
      <c r="A100" s="13"/>
      <c r="B100" s="14"/>
      <c r="C100" s="14"/>
      <c r="D100" s="14" t="s">
        <v>115</v>
      </c>
      <c r="E100" s="13">
        <v>1049730082</v>
      </c>
    </row>
    <row r="101" spans="1:5" ht="23.25">
      <c r="A101" s="13"/>
      <c r="B101" s="14"/>
      <c r="C101" s="14"/>
      <c r="D101" s="14" t="s">
        <v>116</v>
      </c>
      <c r="E101" s="13">
        <v>1049730083</v>
      </c>
    </row>
    <row r="102" spans="1:5" ht="23.25">
      <c r="A102" s="13"/>
      <c r="B102" s="14"/>
      <c r="C102" s="14"/>
      <c r="D102" s="14" t="s">
        <v>117</v>
      </c>
      <c r="E102" s="13">
        <v>1049730101</v>
      </c>
    </row>
    <row r="103" spans="1:5" ht="23.25">
      <c r="A103" s="13"/>
      <c r="B103" s="14"/>
      <c r="C103" s="14"/>
      <c r="D103" s="14" t="s">
        <v>118</v>
      </c>
      <c r="E103" s="13">
        <v>1049730084</v>
      </c>
    </row>
    <row r="104" spans="1:5" ht="23.25">
      <c r="A104" s="13"/>
      <c r="B104" s="14"/>
      <c r="C104" s="14"/>
      <c r="D104" s="14" t="s">
        <v>119</v>
      </c>
      <c r="E104" s="13">
        <v>1049730102</v>
      </c>
    </row>
    <row r="105" spans="1:5" ht="23.25">
      <c r="A105" s="13"/>
      <c r="B105" s="14"/>
      <c r="C105" s="14"/>
      <c r="D105" s="14" t="s">
        <v>120</v>
      </c>
      <c r="E105" s="13">
        <v>1049730106</v>
      </c>
    </row>
    <row r="106" spans="1:5" ht="23.25">
      <c r="A106" s="13"/>
      <c r="B106" s="14"/>
      <c r="C106" s="14"/>
      <c r="D106" s="14" t="s">
        <v>121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122</v>
      </c>
      <c r="C108" s="14" t="s">
        <v>123</v>
      </c>
      <c r="D108" s="14" t="s">
        <v>124</v>
      </c>
      <c r="E108" s="13">
        <v>1049730092</v>
      </c>
    </row>
    <row r="109" spans="1:5" ht="23.25">
      <c r="A109" s="13"/>
      <c r="B109" s="14"/>
      <c r="C109" s="14"/>
      <c r="D109" s="14" t="s">
        <v>125</v>
      </c>
      <c r="E109" s="13">
        <v>1049730086</v>
      </c>
    </row>
    <row r="110" spans="1:5" ht="23.25">
      <c r="A110" s="13"/>
      <c r="B110" s="14"/>
      <c r="C110" s="14"/>
      <c r="D110" s="14" t="s">
        <v>126</v>
      </c>
      <c r="E110" s="13">
        <v>1049730087</v>
      </c>
    </row>
    <row r="111" spans="1:5" ht="23.25">
      <c r="A111" s="13"/>
      <c r="B111" s="14"/>
      <c r="C111" s="14"/>
      <c r="D111" s="14" t="s">
        <v>127</v>
      </c>
      <c r="E111" s="13">
        <v>1049730108</v>
      </c>
    </row>
    <row r="112" spans="1:5" ht="23.25">
      <c r="A112" s="13"/>
      <c r="B112" s="14"/>
      <c r="C112" s="14"/>
      <c r="D112" s="14" t="s">
        <v>128</v>
      </c>
      <c r="E112" s="13">
        <v>1049730080</v>
      </c>
    </row>
    <row r="113" spans="1:5" ht="23.25">
      <c r="A113" s="13"/>
      <c r="B113" s="14"/>
      <c r="C113" s="14"/>
      <c r="D113" s="14" t="s">
        <v>129</v>
      </c>
      <c r="E113" s="13">
        <v>1049730088</v>
      </c>
    </row>
    <row r="114" spans="1:5" ht="23.25">
      <c r="A114" s="13"/>
      <c r="B114" s="14"/>
      <c r="C114" s="14"/>
      <c r="D114" s="14" t="s">
        <v>130</v>
      </c>
      <c r="E114" s="13">
        <v>1049730089</v>
      </c>
    </row>
    <row r="115" spans="1:5" ht="23.25">
      <c r="A115" s="13"/>
      <c r="B115" s="14"/>
      <c r="C115" s="14"/>
      <c r="D115" s="14" t="s">
        <v>131</v>
      </c>
      <c r="E115" s="13">
        <v>1049730090</v>
      </c>
    </row>
    <row r="116" spans="1:5" ht="23.25">
      <c r="A116" s="13"/>
      <c r="B116" s="14"/>
      <c r="C116" s="14"/>
      <c r="D116" s="14" t="s">
        <v>132</v>
      </c>
      <c r="E116" s="13">
        <v>1049730109</v>
      </c>
    </row>
    <row r="117" spans="1:5" ht="23.25">
      <c r="A117" s="13"/>
      <c r="B117" s="14"/>
      <c r="C117" s="14"/>
      <c r="D117" s="14" t="s">
        <v>133</v>
      </c>
      <c r="E117" s="13">
        <v>1049730081</v>
      </c>
    </row>
    <row r="118" spans="1:5" ht="23.25">
      <c r="A118" s="13"/>
      <c r="B118" s="14"/>
      <c r="C118" s="14"/>
      <c r="D118" s="14" t="s">
        <v>134</v>
      </c>
      <c r="E118" s="13">
        <v>1049730091</v>
      </c>
    </row>
    <row r="119" spans="1:5" ht="23.25">
      <c r="A119" s="13"/>
      <c r="B119" s="14"/>
      <c r="C119" s="14"/>
      <c r="D119" s="14" t="s">
        <v>135</v>
      </c>
      <c r="E119" s="13">
        <v>1049730093</v>
      </c>
    </row>
    <row r="120" spans="1:5" ht="23.25">
      <c r="A120" s="13"/>
      <c r="B120" s="14"/>
      <c r="C120" s="14"/>
      <c r="D120" s="14" t="s">
        <v>136</v>
      </c>
      <c r="E120" s="13">
        <v>1049730110</v>
      </c>
    </row>
    <row r="121" spans="1:5" ht="23.25">
      <c r="A121" s="13"/>
      <c r="B121" s="14"/>
      <c r="C121" s="14"/>
      <c r="D121" s="14" t="s">
        <v>137</v>
      </c>
      <c r="E121" s="13">
        <v>1049730094</v>
      </c>
    </row>
    <row r="122" spans="1:5" ht="23.25">
      <c r="A122" s="13"/>
      <c r="B122" s="14"/>
      <c r="C122" s="14"/>
      <c r="D122" s="14" t="s">
        <v>123</v>
      </c>
      <c r="E122" s="13">
        <v>1049730107</v>
      </c>
    </row>
    <row r="123" spans="1:5" ht="23.25">
      <c r="A123" s="13"/>
      <c r="B123" s="14"/>
      <c r="C123" s="14"/>
      <c r="D123" s="14" t="s">
        <v>138</v>
      </c>
      <c r="E123" s="13">
        <v>1049730111</v>
      </c>
    </row>
    <row r="124" spans="1:5" ht="23.25">
      <c r="A124" s="13"/>
      <c r="B124" s="14"/>
      <c r="C124" s="14"/>
      <c r="D124" s="14" t="s">
        <v>139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140</v>
      </c>
      <c r="C126" s="14" t="s">
        <v>141</v>
      </c>
      <c r="D126" s="14" t="s">
        <v>142</v>
      </c>
      <c r="E126" s="13">
        <v>1049730113</v>
      </c>
    </row>
    <row r="127" spans="1:5" ht="23.25">
      <c r="A127" s="13"/>
      <c r="B127" s="14"/>
      <c r="C127" s="14"/>
      <c r="D127" s="14" t="s">
        <v>143</v>
      </c>
      <c r="E127" s="13">
        <v>1049730117</v>
      </c>
    </row>
    <row r="128" spans="1:5" ht="23.25">
      <c r="A128" s="13"/>
      <c r="B128" s="14"/>
      <c r="C128" s="14"/>
      <c r="D128" s="14" t="s">
        <v>144</v>
      </c>
      <c r="E128" s="13">
        <v>1049730120</v>
      </c>
    </row>
    <row r="129" spans="1:5" ht="23.25">
      <c r="A129" s="13"/>
      <c r="B129" s="14"/>
      <c r="C129" s="14"/>
      <c r="D129" s="14" t="s">
        <v>145</v>
      </c>
      <c r="E129" s="13">
        <v>1049730118</v>
      </c>
    </row>
    <row r="130" spans="1:5" ht="23.25">
      <c r="A130" s="13"/>
      <c r="B130" s="14"/>
      <c r="C130" s="14"/>
      <c r="D130" s="14" t="s">
        <v>146</v>
      </c>
      <c r="E130" s="13">
        <v>1049730128</v>
      </c>
    </row>
    <row r="131" spans="1:5" ht="23.25">
      <c r="A131" s="13"/>
      <c r="B131" s="14"/>
      <c r="C131" s="14"/>
      <c r="D131" s="14" t="s">
        <v>147</v>
      </c>
      <c r="E131" s="13">
        <v>1049730129</v>
      </c>
    </row>
    <row r="132" spans="1:5" ht="23.25">
      <c r="A132" s="13"/>
      <c r="B132" s="14"/>
      <c r="C132" s="14"/>
      <c r="D132" s="14" t="s">
        <v>148</v>
      </c>
      <c r="E132" s="13">
        <v>1049730130</v>
      </c>
    </row>
    <row r="133" spans="1:5" ht="23.25">
      <c r="A133" s="13"/>
      <c r="B133" s="14"/>
      <c r="C133" s="14"/>
      <c r="D133" s="14" t="s">
        <v>149</v>
      </c>
      <c r="E133" s="13">
        <v>1049730114</v>
      </c>
    </row>
    <row r="134" spans="1:5" ht="23.25">
      <c r="A134" s="13"/>
      <c r="B134" s="14"/>
      <c r="C134" s="14"/>
      <c r="D134" s="14" t="s">
        <v>150</v>
      </c>
      <c r="E134" s="13">
        <v>1049730123</v>
      </c>
    </row>
    <row r="135" spans="1:5" ht="23.25">
      <c r="A135" s="13"/>
      <c r="B135" s="14"/>
      <c r="C135" s="14"/>
      <c r="D135" s="14" t="s">
        <v>151</v>
      </c>
      <c r="E135" s="13">
        <v>1049730119</v>
      </c>
    </row>
    <row r="136" spans="1:5" ht="23.25">
      <c r="A136" s="13"/>
      <c r="B136" s="14"/>
      <c r="C136" s="14"/>
      <c r="D136" s="14" t="s">
        <v>152</v>
      </c>
      <c r="E136" s="13">
        <v>1049730131</v>
      </c>
    </row>
    <row r="137" spans="1:5" ht="23.25">
      <c r="A137" s="13"/>
      <c r="B137" s="14"/>
      <c r="C137" s="14"/>
      <c r="D137" s="14" t="s">
        <v>153</v>
      </c>
      <c r="E137" s="13">
        <v>1049730122</v>
      </c>
    </row>
    <row r="138" spans="1:5" ht="23.25">
      <c r="A138" s="13"/>
      <c r="B138" s="14"/>
      <c r="C138" s="14"/>
      <c r="D138" s="14" t="s">
        <v>154</v>
      </c>
      <c r="E138" s="13">
        <v>1049730127</v>
      </c>
    </row>
    <row r="139" spans="1:5" ht="23.25">
      <c r="A139" s="13"/>
      <c r="B139" s="14"/>
      <c r="C139" s="14"/>
      <c r="D139" s="14" t="s">
        <v>155</v>
      </c>
      <c r="E139" s="13">
        <v>1049730115</v>
      </c>
    </row>
    <row r="140" spans="1:5" ht="23.25">
      <c r="A140" s="13"/>
      <c r="B140" s="14"/>
      <c r="C140" s="14"/>
      <c r="D140" s="14" t="s">
        <v>156</v>
      </c>
      <c r="E140" s="13">
        <v>1049730126</v>
      </c>
    </row>
    <row r="141" spans="1:5" ht="23.25">
      <c r="A141" s="13"/>
      <c r="B141" s="14"/>
      <c r="C141" s="14"/>
      <c r="D141" s="14" t="s">
        <v>157</v>
      </c>
      <c r="E141" s="13">
        <v>1049730124</v>
      </c>
    </row>
    <row r="142" spans="1:5" ht="23.25">
      <c r="A142" s="13"/>
      <c r="B142" s="14"/>
      <c r="C142" s="14"/>
      <c r="D142" s="14" t="s">
        <v>158</v>
      </c>
      <c r="E142" s="13">
        <v>1049730121</v>
      </c>
    </row>
    <row r="143" spans="1:5" ht="23.25">
      <c r="A143" s="13"/>
      <c r="B143" s="14"/>
      <c r="C143" s="14"/>
      <c r="D143" s="14" t="s">
        <v>159</v>
      </c>
      <c r="E143" s="13">
        <v>1049730125</v>
      </c>
    </row>
    <row r="144" spans="1:5" ht="23.25">
      <c r="A144" s="13"/>
      <c r="B144" s="14"/>
      <c r="C144" s="14"/>
      <c r="D144" s="14" t="s">
        <v>160</v>
      </c>
      <c r="E144" s="13">
        <v>1049730133</v>
      </c>
    </row>
    <row r="145" spans="1:5" ht="23.25">
      <c r="A145" s="13"/>
      <c r="B145" s="14"/>
      <c r="C145" s="14"/>
      <c r="D145" s="14" t="s">
        <v>161</v>
      </c>
      <c r="E145" s="13">
        <v>1049730116</v>
      </c>
    </row>
    <row r="146" spans="1:5" ht="23.25">
      <c r="A146" s="13"/>
      <c r="B146" s="14"/>
      <c r="C146" s="14"/>
      <c r="D146" s="14" t="s">
        <v>162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163</v>
      </c>
      <c r="C148" s="14" t="s">
        <v>164</v>
      </c>
      <c r="D148" s="14" t="s">
        <v>165</v>
      </c>
      <c r="E148" s="13">
        <v>1049730134</v>
      </c>
    </row>
    <row r="149" spans="1:5" ht="23.25">
      <c r="A149" s="13"/>
      <c r="B149" s="14"/>
      <c r="C149" s="14"/>
      <c r="D149" s="14" t="s">
        <v>166</v>
      </c>
      <c r="E149" s="13">
        <v>1049730135</v>
      </c>
    </row>
    <row r="150" spans="1:5" ht="23.25">
      <c r="A150" s="13"/>
      <c r="B150" s="14"/>
      <c r="C150" s="14"/>
      <c r="D150" s="14" t="s">
        <v>167</v>
      </c>
      <c r="E150" s="13">
        <v>1049730137</v>
      </c>
    </row>
    <row r="151" spans="1:5" ht="23.25">
      <c r="A151" s="13"/>
      <c r="B151" s="14"/>
      <c r="C151" s="14"/>
      <c r="D151" s="14" t="s">
        <v>168</v>
      </c>
      <c r="E151" s="13">
        <v>1049730143</v>
      </c>
    </row>
    <row r="152" spans="1:5" ht="23.25">
      <c r="A152" s="13"/>
      <c r="B152" s="14"/>
      <c r="C152" s="14"/>
      <c r="D152" s="14" t="s">
        <v>169</v>
      </c>
      <c r="E152" s="13">
        <v>1049730136</v>
      </c>
    </row>
    <row r="153" spans="1:5" ht="23.25">
      <c r="A153" s="13"/>
      <c r="B153" s="14"/>
      <c r="C153" s="14"/>
      <c r="D153" s="14" t="s">
        <v>170</v>
      </c>
      <c r="E153" s="13">
        <v>1049730138</v>
      </c>
    </row>
    <row r="154" spans="1:5" ht="23.25">
      <c r="A154" s="13"/>
      <c r="B154" s="14"/>
      <c r="C154" s="14"/>
      <c r="D154" s="14" t="s">
        <v>171</v>
      </c>
      <c r="E154" s="13">
        <v>1049730144</v>
      </c>
    </row>
    <row r="155" spans="1:5" ht="23.25">
      <c r="A155" s="13"/>
      <c r="B155" s="14"/>
      <c r="C155" s="14"/>
      <c r="D155" s="14" t="s">
        <v>172</v>
      </c>
      <c r="E155" s="13">
        <v>1049730139</v>
      </c>
    </row>
    <row r="156" spans="1:5" ht="23.25">
      <c r="A156" s="13"/>
      <c r="B156" s="14"/>
      <c r="C156" s="14"/>
      <c r="D156" s="14" t="s">
        <v>173</v>
      </c>
      <c r="E156" s="13">
        <v>1049730140</v>
      </c>
    </row>
    <row r="157" spans="1:5" ht="23.25">
      <c r="A157" s="13"/>
      <c r="B157" s="14"/>
      <c r="C157" s="14"/>
      <c r="D157" s="14" t="s">
        <v>174</v>
      </c>
      <c r="E157" s="13">
        <v>1049730145</v>
      </c>
    </row>
    <row r="158" spans="1:5" ht="23.25">
      <c r="A158" s="13"/>
      <c r="B158" s="14"/>
      <c r="C158" s="14"/>
      <c r="D158" s="14" t="s">
        <v>175</v>
      </c>
      <c r="E158" s="13">
        <v>1049730146</v>
      </c>
    </row>
    <row r="159" spans="1:5" ht="23.25">
      <c r="A159" s="13"/>
      <c r="B159" s="14"/>
      <c r="C159" s="14"/>
      <c r="D159" s="14" t="s">
        <v>176</v>
      </c>
      <c r="E159" s="13">
        <v>1049730141</v>
      </c>
    </row>
    <row r="160" spans="1:5" ht="23.25">
      <c r="A160" s="13"/>
      <c r="B160" s="14"/>
      <c r="C160" s="14"/>
      <c r="D160" s="14" t="s">
        <v>177</v>
      </c>
      <c r="E160" s="13">
        <v>1049730148</v>
      </c>
    </row>
    <row r="161" spans="1:5" ht="23.25">
      <c r="A161" s="13"/>
      <c r="B161" s="14"/>
      <c r="C161" s="14"/>
      <c r="D161" s="14" t="s">
        <v>164</v>
      </c>
      <c r="E161" s="13">
        <v>1049730142</v>
      </c>
    </row>
    <row r="162" spans="1:5" ht="23.25">
      <c r="A162" s="13"/>
      <c r="B162" s="14"/>
      <c r="C162" s="14"/>
      <c r="D162" s="14" t="s">
        <v>178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179</v>
      </c>
      <c r="C164" s="14" t="s">
        <v>180</v>
      </c>
      <c r="D164" s="14" t="s">
        <v>180</v>
      </c>
      <c r="E164" s="13">
        <v>1049730205</v>
      </c>
    </row>
    <row r="165" spans="1:5" ht="23.25">
      <c r="A165" s="13"/>
      <c r="B165" s="14"/>
      <c r="C165" s="14"/>
      <c r="D165" s="14" t="s">
        <v>181</v>
      </c>
      <c r="E165" s="13">
        <v>1049730196</v>
      </c>
    </row>
    <row r="166" spans="1:5" ht="23.25">
      <c r="A166" s="13"/>
      <c r="B166" s="14"/>
      <c r="C166" s="14"/>
      <c r="D166" s="14" t="s">
        <v>182</v>
      </c>
      <c r="E166" s="13">
        <v>1049730206</v>
      </c>
    </row>
    <row r="167" spans="1:5" ht="23.25">
      <c r="A167" s="13"/>
      <c r="B167" s="14"/>
      <c r="C167" s="14"/>
      <c r="D167" s="14" t="s">
        <v>183</v>
      </c>
      <c r="E167" s="13">
        <v>1049730183</v>
      </c>
    </row>
    <row r="168" spans="1:5" ht="23.25">
      <c r="A168" s="13"/>
      <c r="B168" s="14"/>
      <c r="C168" s="14"/>
      <c r="D168" s="14" t="s">
        <v>184</v>
      </c>
      <c r="E168" s="13">
        <v>1049730207</v>
      </c>
    </row>
    <row r="169" spans="1:5" ht="23.25">
      <c r="A169" s="13"/>
      <c r="B169" s="14"/>
      <c r="C169" s="14"/>
      <c r="D169" s="14" t="s">
        <v>185</v>
      </c>
      <c r="E169" s="13">
        <v>1049730184</v>
      </c>
    </row>
    <row r="170" spans="1:5" ht="23.25">
      <c r="A170" s="13"/>
      <c r="B170" s="14"/>
      <c r="C170" s="14"/>
      <c r="D170" s="14" t="s">
        <v>186</v>
      </c>
      <c r="E170" s="13">
        <v>1049730185</v>
      </c>
    </row>
    <row r="171" spans="1:5" ht="23.25">
      <c r="A171" s="13"/>
      <c r="B171" s="14"/>
      <c r="C171" s="14"/>
      <c r="D171" s="14" t="s">
        <v>187</v>
      </c>
      <c r="E171" s="13">
        <v>1049730200</v>
      </c>
    </row>
    <row r="172" spans="1:5" ht="23.25">
      <c r="A172" s="13"/>
      <c r="B172" s="14"/>
      <c r="C172" s="14"/>
      <c r="D172" s="14" t="s">
        <v>188</v>
      </c>
      <c r="E172" s="13">
        <v>1049730204</v>
      </c>
    </row>
    <row r="173" spans="1:5" ht="23.25">
      <c r="A173" s="13"/>
      <c r="B173" s="14"/>
      <c r="C173" s="14"/>
      <c r="D173" s="14" t="s">
        <v>189</v>
      </c>
      <c r="E173" s="13">
        <v>1049730211</v>
      </c>
    </row>
    <row r="174" spans="1:5" ht="23.25">
      <c r="A174" s="13"/>
      <c r="B174" s="14"/>
      <c r="C174" s="14"/>
      <c r="D174" s="14" t="s">
        <v>190</v>
      </c>
      <c r="E174" s="13">
        <v>1049730186</v>
      </c>
    </row>
    <row r="175" spans="1:5" ht="23.25">
      <c r="A175" s="13"/>
      <c r="B175" s="14"/>
      <c r="C175" s="14"/>
      <c r="D175" s="14" t="s">
        <v>191</v>
      </c>
      <c r="E175" s="13">
        <v>1049730208</v>
      </c>
    </row>
    <row r="176" spans="1:5" ht="23.25">
      <c r="A176" s="13"/>
      <c r="B176" s="14"/>
      <c r="C176" s="14"/>
      <c r="D176" s="14" t="s">
        <v>192</v>
      </c>
      <c r="E176" s="13">
        <v>1049730209</v>
      </c>
    </row>
    <row r="177" spans="1:5" ht="23.25">
      <c r="A177" s="13"/>
      <c r="B177" s="14"/>
      <c r="C177" s="14"/>
      <c r="D177" s="14" t="s">
        <v>193</v>
      </c>
      <c r="E177" s="13">
        <v>1049730210</v>
      </c>
    </row>
    <row r="178" spans="1:5" ht="23.25">
      <c r="A178" s="13"/>
      <c r="B178" s="14"/>
      <c r="C178" s="14"/>
      <c r="D178" s="14" t="s">
        <v>194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195</v>
      </c>
      <c r="C180" s="14" t="s">
        <v>196</v>
      </c>
      <c r="D180" s="24" t="s">
        <v>197</v>
      </c>
      <c r="E180" s="13">
        <v>7249042308</v>
      </c>
    </row>
    <row r="181" spans="1:5" ht="23.25">
      <c r="A181" s="13"/>
      <c r="B181" s="14"/>
      <c r="C181" s="14"/>
      <c r="D181" s="14" t="s">
        <v>198</v>
      </c>
      <c r="E181" s="13">
        <v>1049730187</v>
      </c>
    </row>
    <row r="182" spans="1:5" ht="23.25">
      <c r="A182" s="13"/>
      <c r="B182" s="14"/>
      <c r="C182" s="14"/>
      <c r="D182" s="14" t="s">
        <v>199</v>
      </c>
      <c r="E182" s="13">
        <v>1049730188</v>
      </c>
    </row>
    <row r="183" spans="1:5" ht="23.25">
      <c r="A183" s="13"/>
      <c r="B183" s="14"/>
      <c r="C183" s="14"/>
      <c r="D183" s="14" t="s">
        <v>200</v>
      </c>
      <c r="E183" s="13">
        <v>1049730189</v>
      </c>
    </row>
    <row r="184" spans="1:5" ht="23.25">
      <c r="A184" s="13"/>
      <c r="B184" s="14"/>
      <c r="C184" s="14"/>
      <c r="D184" s="14" t="s">
        <v>201</v>
      </c>
      <c r="E184" s="13">
        <v>1049730190</v>
      </c>
    </row>
    <row r="185" spans="1:5" ht="23.25">
      <c r="A185" s="13"/>
      <c r="B185" s="14"/>
      <c r="C185" s="14"/>
      <c r="D185" s="14" t="s">
        <v>202</v>
      </c>
      <c r="E185" s="13">
        <v>1049730191</v>
      </c>
    </row>
    <row r="186" spans="1:5" ht="23.25">
      <c r="A186" s="13"/>
      <c r="B186" s="14"/>
      <c r="C186" s="14"/>
      <c r="D186" s="14" t="s">
        <v>196</v>
      </c>
      <c r="E186" s="13">
        <v>1049730193</v>
      </c>
    </row>
    <row r="187" spans="1:5" ht="23.25">
      <c r="A187" s="13"/>
      <c r="B187" s="14"/>
      <c r="C187" s="14"/>
      <c r="D187" s="14" t="s">
        <v>203</v>
      </c>
      <c r="E187" s="13">
        <v>1049730192</v>
      </c>
    </row>
    <row r="188" spans="1:5" ht="23.25">
      <c r="A188" s="13"/>
      <c r="B188" s="14"/>
      <c r="C188" s="14"/>
      <c r="D188" s="14" t="s">
        <v>204</v>
      </c>
      <c r="E188" s="13">
        <v>1049730194</v>
      </c>
    </row>
    <row r="189" spans="1:5" ht="23.25">
      <c r="A189" s="13"/>
      <c r="B189" s="14"/>
      <c r="C189" s="14"/>
      <c r="D189" s="14" t="s">
        <v>205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195</v>
      </c>
      <c r="C191" s="14" t="s">
        <v>206</v>
      </c>
      <c r="D191" s="14" t="s">
        <v>207</v>
      </c>
      <c r="E191" s="13">
        <v>1049730197</v>
      </c>
    </row>
    <row r="192" spans="1:5" ht="23.25">
      <c r="A192" s="13"/>
      <c r="B192" s="14"/>
      <c r="C192" s="14"/>
      <c r="D192" s="14" t="s">
        <v>208</v>
      </c>
      <c r="E192" s="13">
        <v>1049730198</v>
      </c>
    </row>
    <row r="193" spans="1:5" ht="23.25">
      <c r="A193" s="13"/>
      <c r="B193" s="14"/>
      <c r="C193" s="14"/>
      <c r="D193" s="14" t="s">
        <v>206</v>
      </c>
      <c r="E193" s="13">
        <v>1049730199</v>
      </c>
    </row>
    <row r="194" spans="1:5" ht="23.25">
      <c r="A194" s="13"/>
      <c r="B194" s="14"/>
      <c r="C194" s="14"/>
      <c r="D194" s="14" t="s">
        <v>209</v>
      </c>
      <c r="E194" s="13">
        <v>1049730201</v>
      </c>
    </row>
    <row r="195" spans="1:5" ht="23.25">
      <c r="A195" s="13"/>
      <c r="B195" s="14"/>
      <c r="C195" s="14"/>
      <c r="D195" s="14" t="s">
        <v>210</v>
      </c>
      <c r="E195" s="13">
        <v>1049730202</v>
      </c>
    </row>
    <row r="196" spans="1:5" ht="23.25">
      <c r="A196" s="13"/>
      <c r="B196" s="14"/>
      <c r="C196" s="14"/>
      <c r="D196" s="14" t="s">
        <v>211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212</v>
      </c>
      <c r="C198" s="14" t="s">
        <v>213</v>
      </c>
      <c r="D198" s="14" t="s">
        <v>214</v>
      </c>
      <c r="E198" s="13">
        <v>1049730154</v>
      </c>
    </row>
    <row r="199" spans="1:5" ht="23.25">
      <c r="A199" s="13"/>
      <c r="B199" s="14"/>
      <c r="C199" s="14"/>
      <c r="D199" s="14" t="s">
        <v>215</v>
      </c>
      <c r="E199" s="13">
        <v>1049730149</v>
      </c>
    </row>
    <row r="200" spans="1:5" ht="23.25">
      <c r="A200" s="13"/>
      <c r="B200" s="14"/>
      <c r="C200" s="14"/>
      <c r="D200" s="14" t="s">
        <v>216</v>
      </c>
      <c r="E200" s="13">
        <v>1049730161</v>
      </c>
    </row>
    <row r="201" spans="1:5" ht="23.25">
      <c r="A201" s="13"/>
      <c r="B201" s="14"/>
      <c r="C201" s="14"/>
      <c r="D201" s="14" t="s">
        <v>217</v>
      </c>
      <c r="E201" s="13">
        <v>1049730155</v>
      </c>
    </row>
    <row r="202" spans="1:5" ht="23.25">
      <c r="A202" s="13"/>
      <c r="B202" s="14"/>
      <c r="C202" s="14"/>
      <c r="D202" s="14" t="s">
        <v>218</v>
      </c>
      <c r="E202" s="13">
        <v>1049730162</v>
      </c>
    </row>
    <row r="203" spans="1:5" ht="23.25">
      <c r="A203" s="13"/>
      <c r="B203" s="14"/>
      <c r="C203" s="14"/>
      <c r="D203" s="14" t="s">
        <v>219</v>
      </c>
      <c r="E203" s="13">
        <v>1049730163</v>
      </c>
    </row>
    <row r="204" spans="1:5" ht="23.25">
      <c r="A204" s="13"/>
      <c r="B204" s="14"/>
      <c r="C204" s="14"/>
      <c r="D204" s="14" t="s">
        <v>213</v>
      </c>
      <c r="E204" s="13">
        <v>1049730150</v>
      </c>
    </row>
    <row r="205" spans="1:5" ht="23.25">
      <c r="A205" s="13"/>
      <c r="B205" s="14"/>
      <c r="C205" s="14"/>
      <c r="D205" s="14" t="s">
        <v>220</v>
      </c>
      <c r="E205" s="13">
        <v>1049730151</v>
      </c>
    </row>
    <row r="206" spans="1:5" ht="23.25">
      <c r="A206" s="13"/>
      <c r="B206" s="14"/>
      <c r="C206" s="14"/>
      <c r="D206" s="14" t="s">
        <v>221</v>
      </c>
      <c r="E206" s="13">
        <v>1049730156</v>
      </c>
    </row>
    <row r="207" spans="1:5" ht="23.25">
      <c r="A207" s="13"/>
      <c r="B207" s="14"/>
      <c r="C207" s="14"/>
      <c r="D207" s="14" t="s">
        <v>222</v>
      </c>
      <c r="E207" s="13">
        <v>1049730164</v>
      </c>
    </row>
    <row r="208" spans="1:5" ht="23.25">
      <c r="A208" s="13"/>
      <c r="B208" s="14"/>
      <c r="C208" s="14"/>
      <c r="D208" s="14" t="s">
        <v>223</v>
      </c>
      <c r="E208" s="13">
        <v>1049730152</v>
      </c>
    </row>
    <row r="209" spans="1:5" ht="23.25">
      <c r="A209" s="13"/>
      <c r="B209" s="14"/>
      <c r="C209" s="14"/>
      <c r="D209" s="14" t="s">
        <v>224</v>
      </c>
      <c r="E209" s="13">
        <v>1049730157</v>
      </c>
    </row>
    <row r="210" spans="1:5" ht="23.25">
      <c r="A210" s="13"/>
      <c r="B210" s="14"/>
      <c r="C210" s="14"/>
      <c r="D210" s="14" t="s">
        <v>225</v>
      </c>
      <c r="E210" s="13">
        <v>1049730158</v>
      </c>
    </row>
    <row r="211" spans="1:5" ht="23.25">
      <c r="A211" s="13"/>
      <c r="B211" s="14"/>
      <c r="C211" s="14"/>
      <c r="D211" s="14" t="s">
        <v>226</v>
      </c>
      <c r="E211" s="13">
        <v>1049730153</v>
      </c>
    </row>
    <row r="212" spans="1:5" ht="23.25">
      <c r="A212" s="13"/>
      <c r="B212" s="14"/>
      <c r="C212" s="14"/>
      <c r="D212" s="14" t="s">
        <v>227</v>
      </c>
      <c r="E212" s="13">
        <v>1049730166</v>
      </c>
    </row>
    <row r="213" spans="1:5" ht="23.25">
      <c r="A213" s="13"/>
      <c r="B213" s="14"/>
      <c r="C213" s="14"/>
      <c r="D213" s="14" t="s">
        <v>228</v>
      </c>
      <c r="E213" s="13">
        <v>1049730159</v>
      </c>
    </row>
    <row r="214" spans="1:5" ht="23.25">
      <c r="A214" s="13"/>
      <c r="B214" s="14"/>
      <c r="C214" s="14"/>
      <c r="D214" s="14" t="s">
        <v>229</v>
      </c>
      <c r="E214" s="13">
        <v>1049730160</v>
      </c>
    </row>
    <row r="215" spans="1:5" ht="23.25">
      <c r="A215" s="13"/>
      <c r="B215" s="14"/>
      <c r="C215" s="14"/>
      <c r="D215" s="14" t="s">
        <v>230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231</v>
      </c>
      <c r="C217" s="14" t="s">
        <v>232</v>
      </c>
      <c r="D217" s="14" t="s">
        <v>233</v>
      </c>
      <c r="E217" s="13">
        <v>1049730176</v>
      </c>
    </row>
    <row r="218" spans="1:5" ht="23.25">
      <c r="A218" s="13"/>
      <c r="B218" s="14"/>
      <c r="C218" s="14"/>
      <c r="D218" s="25" t="s">
        <v>234</v>
      </c>
      <c r="E218" s="13">
        <v>1049730169</v>
      </c>
    </row>
    <row r="219" spans="1:5" ht="23.25">
      <c r="A219" s="13"/>
      <c r="B219" s="14"/>
      <c r="C219" s="14"/>
      <c r="D219" s="14" t="s">
        <v>235</v>
      </c>
      <c r="E219" s="13">
        <v>1049730174</v>
      </c>
    </row>
    <row r="220" spans="1:5" ht="23.25">
      <c r="A220" s="13"/>
      <c r="B220" s="14"/>
      <c r="C220" s="14"/>
      <c r="D220" s="14" t="s">
        <v>236</v>
      </c>
      <c r="E220" s="13">
        <v>1049730175</v>
      </c>
    </row>
    <row r="221" spans="1:5" ht="23.25">
      <c r="A221" s="13"/>
      <c r="B221" s="14"/>
      <c r="C221" s="14"/>
      <c r="D221" s="14" t="s">
        <v>237</v>
      </c>
      <c r="E221" s="13">
        <v>1049730170</v>
      </c>
    </row>
    <row r="222" spans="1:5" ht="23.25">
      <c r="A222" s="13"/>
      <c r="B222" s="14"/>
      <c r="C222" s="14"/>
      <c r="D222" s="14" t="s">
        <v>238</v>
      </c>
      <c r="E222" s="13">
        <v>1049730171</v>
      </c>
    </row>
    <row r="223" spans="1:5" ht="23.25">
      <c r="A223" s="13"/>
      <c r="B223" s="14"/>
      <c r="C223" s="14"/>
      <c r="D223" s="14" t="s">
        <v>239</v>
      </c>
      <c r="E223" s="13">
        <v>1049730173</v>
      </c>
    </row>
    <row r="224" spans="1:5" ht="23.25">
      <c r="A224" s="13"/>
      <c r="B224" s="14"/>
      <c r="C224" s="14"/>
      <c r="D224" s="14" t="s">
        <v>240</v>
      </c>
      <c r="E224" s="13">
        <v>1049730172</v>
      </c>
    </row>
    <row r="225" spans="1:5" ht="23.25">
      <c r="A225" s="13"/>
      <c r="B225" s="14"/>
      <c r="C225" s="14"/>
      <c r="D225" s="14" t="s">
        <v>241</v>
      </c>
      <c r="E225" s="13">
        <v>1049730180</v>
      </c>
    </row>
    <row r="226" spans="1:5" ht="23.25">
      <c r="A226" s="13"/>
      <c r="B226" s="14"/>
      <c r="C226" s="14"/>
      <c r="D226" s="14" t="s">
        <v>242</v>
      </c>
      <c r="E226" s="13">
        <v>1049730177</v>
      </c>
    </row>
    <row r="227" spans="1:5" ht="23.25">
      <c r="A227" s="13"/>
      <c r="B227" s="14"/>
      <c r="C227" s="14"/>
      <c r="D227" s="14" t="s">
        <v>243</v>
      </c>
      <c r="E227" s="13">
        <v>1049730182</v>
      </c>
    </row>
    <row r="228" spans="1:5" ht="23.25">
      <c r="A228" s="13"/>
      <c r="B228" s="14"/>
      <c r="C228" s="14"/>
      <c r="D228" s="14" t="s">
        <v>244</v>
      </c>
      <c r="E228" s="13">
        <v>1049730168</v>
      </c>
    </row>
    <row r="229" spans="1:5" ht="23.25">
      <c r="A229" s="13"/>
      <c r="B229" s="14"/>
      <c r="C229" s="14"/>
      <c r="D229" s="14" t="s">
        <v>245</v>
      </c>
      <c r="E229" s="13">
        <v>1049730179</v>
      </c>
    </row>
    <row r="230" spans="1:5" ht="23.25">
      <c r="A230" s="13"/>
      <c r="B230" s="14"/>
      <c r="C230" s="14"/>
      <c r="D230" s="14" t="s">
        <v>232</v>
      </c>
      <c r="E230" s="13">
        <v>1049730178</v>
      </c>
    </row>
    <row r="231" spans="1:5" ht="23.25">
      <c r="A231" s="13"/>
      <c r="B231" s="14"/>
      <c r="C231" s="14"/>
      <c r="D231" s="14" t="s">
        <v>246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247</v>
      </c>
      <c r="C233" s="14" t="s">
        <v>248</v>
      </c>
      <c r="D233" s="14" t="s">
        <v>248</v>
      </c>
      <c r="E233" s="13">
        <v>1049730227</v>
      </c>
    </row>
    <row r="234" spans="1:5" ht="23.25">
      <c r="A234" s="13"/>
      <c r="B234" s="14"/>
      <c r="C234" s="14"/>
      <c r="D234" s="14" t="s">
        <v>249</v>
      </c>
      <c r="E234" s="13">
        <v>1049730228</v>
      </c>
    </row>
    <row r="235" spans="1:5" ht="23.25">
      <c r="A235" s="13"/>
      <c r="B235" s="14"/>
      <c r="C235" s="14"/>
      <c r="D235" s="14" t="s">
        <v>250</v>
      </c>
      <c r="E235" s="13">
        <v>1049730234</v>
      </c>
    </row>
    <row r="236" spans="1:5" ht="23.25">
      <c r="A236" s="13"/>
      <c r="B236" s="14"/>
      <c r="C236" s="14"/>
      <c r="D236" s="14" t="s">
        <v>251</v>
      </c>
      <c r="E236" s="13">
        <v>1049730239</v>
      </c>
    </row>
    <row r="237" spans="1:5" ht="23.25">
      <c r="A237" s="13"/>
      <c r="B237" s="14"/>
      <c r="C237" s="14"/>
      <c r="D237" s="14" t="s">
        <v>252</v>
      </c>
      <c r="E237" s="13">
        <v>1049730238</v>
      </c>
    </row>
    <row r="238" spans="1:5" ht="23.25">
      <c r="A238" s="13"/>
      <c r="B238" s="14"/>
      <c r="C238" s="14"/>
      <c r="D238" s="14" t="s">
        <v>253</v>
      </c>
      <c r="E238" s="13">
        <v>1049730240</v>
      </c>
    </row>
    <row r="239" spans="1:5" ht="23.25">
      <c r="A239" s="13"/>
      <c r="B239" s="14"/>
      <c r="C239" s="14"/>
      <c r="D239" s="14" t="s">
        <v>254</v>
      </c>
      <c r="E239" s="13">
        <v>1049730235</v>
      </c>
    </row>
    <row r="240" spans="1:5" ht="23.25">
      <c r="A240" s="13"/>
      <c r="B240" s="14"/>
      <c r="C240" s="14"/>
      <c r="D240" s="14" t="s">
        <v>255</v>
      </c>
      <c r="E240" s="13">
        <v>1049730229</v>
      </c>
    </row>
    <row r="241" spans="1:5" ht="23.25">
      <c r="A241" s="13"/>
      <c r="B241" s="14"/>
      <c r="C241" s="14"/>
      <c r="D241" s="14" t="s">
        <v>256</v>
      </c>
      <c r="E241" s="13">
        <v>1049730230</v>
      </c>
    </row>
    <row r="242" spans="1:5" ht="23.25">
      <c r="A242" s="13"/>
      <c r="B242" s="14"/>
      <c r="C242" s="14"/>
      <c r="D242" s="14" t="s">
        <v>257</v>
      </c>
      <c r="E242" s="13">
        <v>1049730233</v>
      </c>
    </row>
    <row r="243" spans="1:5" ht="23.25">
      <c r="A243" s="13"/>
      <c r="B243" s="14"/>
      <c r="C243" s="14"/>
      <c r="D243" s="14" t="s">
        <v>258</v>
      </c>
      <c r="E243" s="13">
        <v>1049730231</v>
      </c>
    </row>
    <row r="244" spans="1:5" ht="23.25">
      <c r="A244" s="13"/>
      <c r="B244" s="14"/>
      <c r="C244" s="14"/>
      <c r="D244" s="14" t="s">
        <v>259</v>
      </c>
      <c r="E244" s="13">
        <v>1049730241</v>
      </c>
    </row>
    <row r="245" spans="1:5" ht="23.25">
      <c r="A245" s="13"/>
      <c r="B245" s="14"/>
      <c r="C245" s="14"/>
      <c r="D245" s="14" t="s">
        <v>260</v>
      </c>
      <c r="E245" s="13">
        <v>1049730242</v>
      </c>
    </row>
    <row r="246" spans="1:5" ht="23.25">
      <c r="A246" s="13"/>
      <c r="B246" s="14"/>
      <c r="C246" s="14"/>
      <c r="D246" s="14" t="s">
        <v>261</v>
      </c>
      <c r="E246" s="13">
        <v>1049730236</v>
      </c>
    </row>
    <row r="247" spans="1:5" ht="23.25">
      <c r="A247" s="13"/>
      <c r="B247" s="14"/>
      <c r="C247" s="14"/>
      <c r="D247" s="14" t="s">
        <v>262</v>
      </c>
      <c r="E247" s="13">
        <v>1049730232</v>
      </c>
    </row>
    <row r="248" spans="1:5" ht="23.25">
      <c r="A248" s="13"/>
      <c r="B248" s="14"/>
      <c r="C248" s="14"/>
      <c r="D248" s="14" t="s">
        <v>263</v>
      </c>
      <c r="E248" s="13">
        <v>1049730243</v>
      </c>
    </row>
    <row r="249" spans="1:5" ht="23.25">
      <c r="A249" s="13"/>
      <c r="B249" s="14"/>
      <c r="C249" s="14"/>
      <c r="D249" s="14" t="s">
        <v>264</v>
      </c>
      <c r="E249" s="13">
        <v>1049730237</v>
      </c>
    </row>
    <row r="250" spans="1:5" ht="23.25">
      <c r="A250" s="13"/>
      <c r="B250" s="14"/>
      <c r="C250" s="14"/>
      <c r="D250" s="14" t="s">
        <v>265</v>
      </c>
      <c r="E250" s="13">
        <v>1049730244</v>
      </c>
    </row>
    <row r="251" spans="1:5" ht="23.25">
      <c r="A251" s="13"/>
      <c r="B251" s="14"/>
      <c r="C251" s="14"/>
      <c r="D251" s="14" t="s">
        <v>266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267</v>
      </c>
      <c r="C253" s="14" t="s">
        <v>268</v>
      </c>
      <c r="D253" s="14" t="s">
        <v>269</v>
      </c>
      <c r="E253" s="13">
        <v>1049730226</v>
      </c>
    </row>
    <row r="254" spans="1:5" ht="23.25">
      <c r="A254" s="13"/>
      <c r="B254" s="14"/>
      <c r="C254" s="14"/>
      <c r="D254" s="14" t="s">
        <v>270</v>
      </c>
      <c r="E254" s="13">
        <v>1049730222</v>
      </c>
    </row>
    <row r="255" spans="1:5" ht="23.25">
      <c r="A255" s="13"/>
      <c r="B255" s="14"/>
      <c r="C255" s="14"/>
      <c r="D255" s="14" t="s">
        <v>271</v>
      </c>
      <c r="E255" s="13">
        <v>1049730223</v>
      </c>
    </row>
    <row r="256" spans="1:5" ht="23.25">
      <c r="A256" s="13"/>
      <c r="B256" s="14"/>
      <c r="C256" s="14"/>
      <c r="D256" s="14" t="s">
        <v>272</v>
      </c>
      <c r="E256" s="13">
        <v>1049730224</v>
      </c>
    </row>
    <row r="257" spans="1:5" ht="23.25">
      <c r="A257" s="13"/>
      <c r="B257" s="14"/>
      <c r="C257" s="14"/>
      <c r="D257" s="14" t="s">
        <v>273</v>
      </c>
      <c r="E257" s="13">
        <v>1049730213</v>
      </c>
    </row>
    <row r="258" spans="1:5" ht="23.25">
      <c r="A258" s="13"/>
      <c r="B258" s="14"/>
      <c r="C258" s="14"/>
      <c r="D258" s="14" t="s">
        <v>274</v>
      </c>
      <c r="E258" s="13">
        <v>1049730214</v>
      </c>
    </row>
    <row r="259" spans="1:5" ht="23.25">
      <c r="A259" s="13"/>
      <c r="B259" s="14"/>
      <c r="C259" s="14"/>
      <c r="D259" s="14" t="s">
        <v>275</v>
      </c>
      <c r="E259" s="13">
        <v>1049730220</v>
      </c>
    </row>
    <row r="260" spans="1:5" ht="23.25">
      <c r="A260" s="13"/>
      <c r="B260" s="14"/>
      <c r="C260" s="14"/>
      <c r="D260" s="14" t="s">
        <v>276</v>
      </c>
      <c r="E260" s="13">
        <v>1049730225</v>
      </c>
    </row>
    <row r="261" spans="1:5" ht="23.25">
      <c r="A261" s="13"/>
      <c r="B261" s="14"/>
      <c r="C261" s="14"/>
      <c r="D261" s="14" t="s">
        <v>277</v>
      </c>
      <c r="E261" s="13">
        <v>1049730215</v>
      </c>
    </row>
    <row r="262" spans="1:5" ht="23.25">
      <c r="A262" s="13"/>
      <c r="B262" s="14"/>
      <c r="C262" s="14"/>
      <c r="D262" s="14" t="s">
        <v>278</v>
      </c>
      <c r="E262" s="13">
        <v>1049730217</v>
      </c>
    </row>
    <row r="263" spans="1:5" ht="23.25">
      <c r="A263" s="13"/>
      <c r="B263" s="14"/>
      <c r="C263" s="14"/>
      <c r="D263" s="14" t="s">
        <v>279</v>
      </c>
      <c r="E263" s="13">
        <v>1049730219</v>
      </c>
    </row>
    <row r="264" spans="1:5" ht="23.25">
      <c r="A264" s="13"/>
      <c r="B264" s="14"/>
      <c r="C264" s="14"/>
      <c r="D264" s="14" t="s">
        <v>268</v>
      </c>
      <c r="E264" s="13">
        <v>1049730212</v>
      </c>
    </row>
    <row r="265" spans="1:5" ht="23.25">
      <c r="A265" s="13"/>
      <c r="B265" s="14"/>
      <c r="C265" s="14"/>
      <c r="D265" s="14" t="s">
        <v>280</v>
      </c>
      <c r="E265" s="13">
        <v>1049730221</v>
      </c>
    </row>
    <row r="266" spans="1:5" ht="23.25">
      <c r="A266" s="13"/>
      <c r="B266" s="14"/>
      <c r="C266" s="14"/>
      <c r="D266" s="14" t="s">
        <v>281</v>
      </c>
      <c r="E266" s="13">
        <v>1049730216</v>
      </c>
    </row>
    <row r="267" spans="1:5" ht="23.25">
      <c r="A267" s="13"/>
      <c r="B267" s="14"/>
      <c r="C267" s="14"/>
      <c r="D267" s="14" t="s">
        <v>282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283</v>
      </c>
      <c r="C269" s="18" t="s">
        <v>284</v>
      </c>
      <c r="D269" s="14" t="s">
        <v>284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User</cp:lastModifiedBy>
  <cp:lastPrinted>2016-03-12T03:23:23Z</cp:lastPrinted>
  <dcterms:created xsi:type="dcterms:W3CDTF">2015-03-02T11:07:48Z</dcterms:created>
  <dcterms:modified xsi:type="dcterms:W3CDTF">2016-03-18T04:44:06Z</dcterms:modified>
  <cp:category/>
  <cp:version/>
  <cp:contentType/>
  <cp:contentStatus/>
</cp:coreProperties>
</file>