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965" activeTab="0"/>
  </bookViews>
  <sheets>
    <sheet name="เทียบ3ปี" sheetId="1" r:id="rId1"/>
  </sheets>
  <definedNames>
    <definedName name="_xlnm.Print_Area" localSheetId="0">'เทียบ3ปี'!$A$1:$S$249</definedName>
    <definedName name="_xlnm.Print_Titles" localSheetId="0">'เทียบ3ปี'!$3:$7</definedName>
  </definedNames>
  <calcPr fullCalcOnLoad="1"/>
</workbook>
</file>

<file path=xl/sharedStrings.xml><?xml version="1.0" encoding="utf-8"?>
<sst xmlns="http://schemas.openxmlformats.org/spreadsheetml/2006/main" count="766" uniqueCount="293">
  <si>
    <t>สำนักงานเขตพื้นที่การศึกษาประถมศึกษามุกดาหาร</t>
  </si>
  <si>
    <t>ที่</t>
  </si>
  <si>
    <t>ชื่อโรงเรียน</t>
  </si>
  <si>
    <t>จำนวนผู้เข้าสอบ</t>
  </si>
  <si>
    <t>ระดับประเทศ</t>
  </si>
  <si>
    <t>บ้านหนองนกเขียน</t>
  </si>
  <si>
    <t>บ้านห้วยลำโมง</t>
  </si>
  <si>
    <t>บ้านหนองแวงใหญ่</t>
  </si>
  <si>
    <t>บ้านวังนอง</t>
  </si>
  <si>
    <t>บ้านโพนสว่าง</t>
  </si>
  <si>
    <t>ดอนตาล</t>
  </si>
  <si>
    <t>บ้านโคกพัฒนา</t>
  </si>
  <si>
    <t>บ้านแวง</t>
  </si>
  <si>
    <t>บ้านนาสะโน</t>
  </si>
  <si>
    <t>บ้านวังไฮ</t>
  </si>
  <si>
    <t>บ้านหลุบปึ้ง</t>
  </si>
  <si>
    <t>บ้านดงยาง1</t>
  </si>
  <si>
    <t>บ้านหว้านใหญ่</t>
  </si>
  <si>
    <t>หว้านใหญ่</t>
  </si>
  <si>
    <t>บ้านดง</t>
  </si>
  <si>
    <t>บ้านเป้าป่าแสด</t>
  </si>
  <si>
    <t>บ้านเหล่าป่าเป้ด</t>
  </si>
  <si>
    <t>บ้านคำพอก 1</t>
  </si>
  <si>
    <t>บ้านโค้งสำราญ</t>
  </si>
  <si>
    <t>บ้านนาโปน้อย</t>
  </si>
  <si>
    <t>บ้านนาหนองแคน</t>
  </si>
  <si>
    <t>บ้านบะ</t>
  </si>
  <si>
    <t>บ้านคำนางโอก</t>
  </si>
  <si>
    <t>บ้านคำเขือง</t>
  </si>
  <si>
    <t>บ้านคำไหล</t>
  </si>
  <si>
    <t>คำบกราษฎร์นุกูล</t>
  </si>
  <si>
    <t>บ้านคำสร้อย</t>
  </si>
  <si>
    <t>บ้านโพนไฮ</t>
  </si>
  <si>
    <t>ดงหลวง</t>
  </si>
  <si>
    <t>บ้านโคกกลาง</t>
  </si>
  <si>
    <t>บ้านนายอ</t>
  </si>
  <si>
    <t>บ้านโนนยาง</t>
  </si>
  <si>
    <t>บ้านนาสองห้อง</t>
  </si>
  <si>
    <t>ชุมชนบ้านม่วงไข่</t>
  </si>
  <si>
    <t>บ้านหนองน้ำเต้า</t>
  </si>
  <si>
    <t>อนุบาลมุกดาหาร</t>
  </si>
  <si>
    <t>บ้านโนนเกษม</t>
  </si>
  <si>
    <t>บ้านนายาง</t>
  </si>
  <si>
    <t>ชุมชนบ้านหนองบัว</t>
  </si>
  <si>
    <t>บ้านกกไฮโนนน้ำคำ</t>
  </si>
  <si>
    <t>บ้านดอนม่วย</t>
  </si>
  <si>
    <t>บ้านนาแพงโคกน้ำสร้าง</t>
  </si>
  <si>
    <t>บ้านโนนศรี</t>
  </si>
  <si>
    <t>บ้านหนองหนาว</t>
  </si>
  <si>
    <t>บ้านคำผักหนอกสงเปือย</t>
  </si>
  <si>
    <t>บ้านอุ่มไผ่</t>
  </si>
  <si>
    <t>บ้านคำพี้</t>
  </si>
  <si>
    <t>บ้านทรายทอง</t>
  </si>
  <si>
    <t>เมืองใหม่</t>
  </si>
  <si>
    <t>บ้านภู</t>
  </si>
  <si>
    <t>บ้านย้อมพัฒนา</t>
  </si>
  <si>
    <t>คำสายทองวิทยา</t>
  </si>
  <si>
    <t>บ้านพรานอ้น</t>
  </si>
  <si>
    <t>ชุมชนบ้านคำชะอี</t>
  </si>
  <si>
    <t>บ้านหนองกะปาด</t>
  </si>
  <si>
    <t>บ้านโนนสวาท</t>
  </si>
  <si>
    <t>บ้านหนองหอยป่าหวาย</t>
  </si>
  <si>
    <t>บ้านดงมอน</t>
  </si>
  <si>
    <t>บ้านหนองบง</t>
  </si>
  <si>
    <t>บ้านบุ่งอุทัย</t>
  </si>
  <si>
    <t>บ้านนาโปใหญ่-โคกสุวรรณ</t>
  </si>
  <si>
    <t>ชุมชนนาโสก</t>
  </si>
  <si>
    <t>บ้านศูนย์ไหม</t>
  </si>
  <si>
    <t>บ้านคำดู่</t>
  </si>
  <si>
    <t>บ้านคำป่าหลาย</t>
  </si>
  <si>
    <t>บ้านเหล่าน้อย</t>
  </si>
  <si>
    <t>บ้านนากอก</t>
  </si>
  <si>
    <t>บ้านบุ่ง</t>
  </si>
  <si>
    <t>ชุมชนดอนตาล</t>
  </si>
  <si>
    <t>บ้านหนองกระยัง</t>
  </si>
  <si>
    <t>บ้านหว้านน้อย</t>
  </si>
  <si>
    <t>บ้านงิ้ว</t>
  </si>
  <si>
    <t>บ้านนาขามป้อมวิทยาคม</t>
  </si>
  <si>
    <t>บ้านโนนสว่าง 2</t>
  </si>
  <si>
    <t>บ้านโคกหนองหล่ม</t>
  </si>
  <si>
    <t>บ้านหนองโอใหญ่</t>
  </si>
  <si>
    <t>บ้านเหล่าคราม</t>
  </si>
  <si>
    <t>บ้านภูแผงม้า</t>
  </si>
  <si>
    <t>บ้านนาสองเหมือง</t>
  </si>
  <si>
    <t>บ้านไร่</t>
  </si>
  <si>
    <t>บ้านภูล้อม</t>
  </si>
  <si>
    <t>บ้านแมด</t>
  </si>
  <si>
    <t>บ้านขอนแก่น</t>
  </si>
  <si>
    <t>ไตรมิตรวิทยาคม</t>
  </si>
  <si>
    <t>บ้านซ่ง</t>
  </si>
  <si>
    <t>ชุมชนบ้านบางทรายน้อย</t>
  </si>
  <si>
    <t>บ้านนิคมร่มเกล้า</t>
  </si>
  <si>
    <t>ชุมชนเมืองหนองสูง</t>
  </si>
  <si>
    <t>บ้านพังคอง</t>
  </si>
  <si>
    <t>บ้านนาโด่</t>
  </si>
  <si>
    <t>บ้านหนองสระพัง</t>
  </si>
  <si>
    <t>บ้านเหล่าดง</t>
  </si>
  <si>
    <t>ชุมชนบ้านหนองแวงน้อย</t>
  </si>
  <si>
    <t>บ้านหนองบอน</t>
  </si>
  <si>
    <t>บ้านชะโนด 2</t>
  </si>
  <si>
    <t>บ้านเหล่า</t>
  </si>
  <si>
    <t>บ้านแฝก</t>
  </si>
  <si>
    <t>บ้านแก่นเต่า</t>
  </si>
  <si>
    <t>บ้านชะโนด 1</t>
  </si>
  <si>
    <t>บ้านมะนาว</t>
  </si>
  <si>
    <t>บ้านแก้งช้างเนียม</t>
  </si>
  <si>
    <t>บ้านป่งขาม</t>
  </si>
  <si>
    <t>บำรุงพงศ์อุปถัมภ์</t>
  </si>
  <si>
    <t>บ้านเหล่าหมี</t>
  </si>
  <si>
    <t>บ้านจอมมณีใต้</t>
  </si>
  <si>
    <t>บ้านกลาง</t>
  </si>
  <si>
    <t>บ้านสานแว้</t>
  </si>
  <si>
    <t>บ้านดงหลวง</t>
  </si>
  <si>
    <t>บ้านนาม่วง</t>
  </si>
  <si>
    <t>บ้านม่วง</t>
  </si>
  <si>
    <t>ร่มเกล้า</t>
  </si>
  <si>
    <t>บ้านหนองเอี่ยน</t>
  </si>
  <si>
    <t>ห้วยตาเปอะ</t>
  </si>
  <si>
    <t>บ้านนาดีโคกสวาท</t>
  </si>
  <si>
    <t>บ้านนาอุดม</t>
  </si>
  <si>
    <t>บ้านป่าเตย</t>
  </si>
  <si>
    <t>บ้านด่านมน</t>
  </si>
  <si>
    <t>บ้านสามขัว</t>
  </si>
  <si>
    <t>บ้านนาโพธิ์</t>
  </si>
  <si>
    <t>บ้านป่งโพน</t>
  </si>
  <si>
    <t>บ้านนาป่ง</t>
  </si>
  <si>
    <t>บ้านนาหัวภู</t>
  </si>
  <si>
    <t>บ้านนาทาม</t>
  </si>
  <si>
    <t>มุกดาลัย</t>
  </si>
  <si>
    <t>บ้านกุดโง้ง</t>
  </si>
  <si>
    <t>บ้านหนองเม็ก</t>
  </si>
  <si>
    <t>บ้านดอนป่าแคน</t>
  </si>
  <si>
    <t>บ้านป่าแดง</t>
  </si>
  <si>
    <t>นราธิป-พร้อยสุพิณบ้านโคกตะแบง</t>
  </si>
  <si>
    <t>บ้านหนองบัว</t>
  </si>
  <si>
    <t>บ้านนาถ่อน</t>
  </si>
  <si>
    <t>บ้านเหมืองบ่า</t>
  </si>
  <si>
    <t>บ้านเปียด</t>
  </si>
  <si>
    <t>ชุมชนโพนทราย</t>
  </si>
  <si>
    <t>บ้านกุดแข้ใต้</t>
  </si>
  <si>
    <t>ชุมชนโพธิ์ไทร</t>
  </si>
  <si>
    <t>บ้านสงเปือยเหนือ</t>
  </si>
  <si>
    <t>บ้านน้ำเที่ยงวันครู 2501</t>
  </si>
  <si>
    <t>บ้านหนองแคนนาจาน</t>
  </si>
  <si>
    <t>บ้านภูวง</t>
  </si>
  <si>
    <t>บ้านโพนงาม</t>
  </si>
  <si>
    <t>บ้านโคกหินกอง</t>
  </si>
  <si>
    <t>บ้านขัวสูง</t>
  </si>
  <si>
    <t>บ้านกุดแข้</t>
  </si>
  <si>
    <t>คณะเทศบาลนครกรุงเทพ 3</t>
  </si>
  <si>
    <t>บ้านแก้งนาง</t>
  </si>
  <si>
    <t>บ้านสามขามิตรภาพที่ 3</t>
  </si>
  <si>
    <t>บ้านขามป้อม</t>
  </si>
  <si>
    <t>บ้านหนองหญ้าไซย์</t>
  </si>
  <si>
    <t>บ้านโคกขามเลียน</t>
  </si>
  <si>
    <t>บ้านหนองไผ่</t>
  </si>
  <si>
    <t>นาคำน้อยวิทยา</t>
  </si>
  <si>
    <t>บ้านภูผาหอมพัฒนา</t>
  </si>
  <si>
    <t>ป่งแดงวิทยาคม</t>
  </si>
  <si>
    <t>เมืองพาลุกากรภูมิ</t>
  </si>
  <si>
    <t>บ้านโพนแดง</t>
  </si>
  <si>
    <t>บ้านหนองยาง</t>
  </si>
  <si>
    <t>บ้านหนองแวง</t>
  </si>
  <si>
    <t>คำแฮดประชาสรรค์</t>
  </si>
  <si>
    <t>บ้านดงมัน</t>
  </si>
  <si>
    <t>บ้านป่งเปือย</t>
  </si>
  <si>
    <t>บ้านนาหลัก</t>
  </si>
  <si>
    <t>บ้านเหล่าหลวงเตาถ่าน</t>
  </si>
  <si>
    <t>บ้านกกตูม</t>
  </si>
  <si>
    <t>บ้านดงเย็น</t>
  </si>
  <si>
    <t>บ้านฝั่งแดง</t>
  </si>
  <si>
    <t>ห้วยยางจอมมณี</t>
  </si>
  <si>
    <t>บ้านนาโสกน้อย</t>
  </si>
  <si>
    <t>บ้านนาตะแบง 2</t>
  </si>
  <si>
    <t>บ้านนามน</t>
  </si>
  <si>
    <t>ชุมชนบางทรายใหญ่</t>
  </si>
  <si>
    <t>บ้านเหล่าสร้างถ่อ</t>
  </si>
  <si>
    <t>บ้านตูมหวาน</t>
  </si>
  <si>
    <t>นาสะเม็งวิทยา</t>
  </si>
  <si>
    <t>บ้านนาหินกอง</t>
  </si>
  <si>
    <t>บ้านป่าพยอม</t>
  </si>
  <si>
    <t>บ้านดานคำ</t>
  </si>
  <si>
    <t>บ้านท่าห้วยคำ</t>
  </si>
  <si>
    <t>บ้านสงเปือย</t>
  </si>
  <si>
    <t>บ้านสองคอน</t>
  </si>
  <si>
    <t>บ้านน้ำบ่อดง</t>
  </si>
  <si>
    <t>บ้านผึ่งแดด</t>
  </si>
  <si>
    <t>บ้านหนองสระพังทอง</t>
  </si>
  <si>
    <t>บ้านโนนตูม</t>
  </si>
  <si>
    <t>บ้านปากช่อง</t>
  </si>
  <si>
    <t>บ้านป่าหวาย</t>
  </si>
  <si>
    <t>บ้านหนองไฮ</t>
  </si>
  <si>
    <t>บ้านหนองแอก</t>
  </si>
  <si>
    <t>บ้านโพนสวาง</t>
  </si>
  <si>
    <t>บ้านคำเม็ก</t>
  </si>
  <si>
    <t>บ้านท่าไค้</t>
  </si>
  <si>
    <t>บ้านคันแท</t>
  </si>
  <si>
    <t>บ้านโสก</t>
  </si>
  <si>
    <t>บ้านก้านเหลืองดง</t>
  </si>
  <si>
    <t>บ้านหนองคอง</t>
  </si>
  <si>
    <t>บ้านคำผึ้ง</t>
  </si>
  <si>
    <t>บ้านม่วงหัก</t>
  </si>
  <si>
    <t>พระราชทานบ้านหนองหมู</t>
  </si>
  <si>
    <t>บ้านโนนสังข์ศรี</t>
  </si>
  <si>
    <t>บ้านเหล่าแขมทอง</t>
  </si>
  <si>
    <t>ขนาดโรงเรียน</t>
  </si>
  <si>
    <t>เล็ก</t>
  </si>
  <si>
    <t>กลาง</t>
  </si>
  <si>
    <t>ใหญ่</t>
  </si>
  <si>
    <t>บ้านติ้วราษฎร์อุทิศ</t>
  </si>
  <si>
    <t>นาหว้าประชาสรรค์</t>
  </si>
  <si>
    <t>ป่าไร่ป่าชาดวิทยา</t>
  </si>
  <si>
    <t>หนองข่าประชาอุทิศ</t>
  </si>
  <si>
    <t>แก้งนาบอนพิทยาสรรค์</t>
  </si>
  <si>
    <t>แก้งโนนคำประชาสรรค์</t>
  </si>
  <si>
    <t>คำอาฮวนศรีสุราษฎร์วิทยา</t>
  </si>
  <si>
    <t>คำฮีเบญจวิทย์</t>
  </si>
  <si>
    <t>ชุมชนศรีบุญเรือง</t>
  </si>
  <si>
    <t>บ้านดงยางนันทวัน</t>
  </si>
  <si>
    <t>บ้านนาเสือหลายหนองยอ</t>
  </si>
  <si>
    <t>บ้านโนนสะอาดราษฎร์บำรุง</t>
  </si>
  <si>
    <t>บ้านหนองผือดอนม่วง</t>
  </si>
  <si>
    <t>เตรียมทหารรุ่นที่ 13 อนุสรณ์</t>
  </si>
  <si>
    <t>ไทยรัฐวิทยา 11 (บ้านแข้)</t>
  </si>
  <si>
    <t>บ้านแก้ง 2</t>
  </si>
  <si>
    <t>บ้านค้อ "บ้านค้อวิทยาคาร"</t>
  </si>
  <si>
    <t>บ้านคำบง 1</t>
  </si>
  <si>
    <t>บ้านคำบง 2</t>
  </si>
  <si>
    <t>บ้านคำพอก 2</t>
  </si>
  <si>
    <t>บ้านโคก 1</t>
  </si>
  <si>
    <t>บ้านโคก 2</t>
  </si>
  <si>
    <t>บ้านโคกสว่าง 1</t>
  </si>
  <si>
    <t>บ้านโคกสว่าง 2</t>
  </si>
  <si>
    <t>บ้านนาคำน้อย 1</t>
  </si>
  <si>
    <t>บ้านนาคำน้อย 2</t>
  </si>
  <si>
    <t>บ้านนาดี 2</t>
  </si>
  <si>
    <t>บ้านนาตะแบง 1</t>
  </si>
  <si>
    <t>บ้านนาหลวง 1</t>
  </si>
  <si>
    <t>บ้านนาหลวง 2</t>
  </si>
  <si>
    <t>บ้านน้ำเที่ยง 2</t>
  </si>
  <si>
    <t>บ้านโนนสว่าง 1</t>
  </si>
  <si>
    <t>บ้านโนนสะอาด 2</t>
  </si>
  <si>
    <t>บ้านบาก 1</t>
  </si>
  <si>
    <t>บ้านบาก 2</t>
  </si>
  <si>
    <t>บ้านส้มป่อย "รอดนุกูล"</t>
  </si>
  <si>
    <t>บ้านหนองเอี่ยนดง "ราษฎร์สงเคราะห์"</t>
  </si>
  <si>
    <t>บ้านห้วยกอก 1</t>
  </si>
  <si>
    <t>บ้านห้วยกอก 2</t>
  </si>
  <si>
    <t>บ้านห้วยทราย 2</t>
  </si>
  <si>
    <t>สมเด็จพระศรีนครินทราบรมราชชนนี 84 พรรษา</t>
  </si>
  <si>
    <t>สยามกลการ 4</t>
  </si>
  <si>
    <t>16</t>
  </si>
  <si>
    <t>21</t>
  </si>
  <si>
    <t>11</t>
  </si>
  <si>
    <t>8</t>
  </si>
  <si>
    <t>7</t>
  </si>
  <si>
    <t>26</t>
  </si>
  <si>
    <t>ระดับเขตพื้นที่</t>
  </si>
  <si>
    <t>แก้วมุกดาหาร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</si>
  <si>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</si>
  <si>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</si>
  <si>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</si>
  <si>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</si>
  <si>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</si>
  <si>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</si>
  <si>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</si>
  <si>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</si>
  <si>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</si>
  <si>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</si>
  <si>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</si>
  <si>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</si>
  <si>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เมืองหนองสูง</t>
  </si>
  <si>
    <t>คีรีวงศึกษา</t>
  </si>
  <si>
    <t>ดงหลวงตอนบน</t>
  </si>
  <si>
    <t>ลำดับที่</t>
  </si>
  <si>
    <t>เครือข่าย</t>
  </si>
  <si>
    <t>บ้านนาปุ่ง</t>
  </si>
  <si>
    <t>หมู่บ้านป่าไม้</t>
  </si>
  <si>
    <t>ปีการศึกษา 2558</t>
  </si>
  <si>
    <t>ปีการศึกษา 2560</t>
  </si>
  <si>
    <t>ปีการศึกษา 2559</t>
  </si>
  <si>
    <t>เทียบกับประเทศ +สูงกว่า -ต่ำกว่า</t>
  </si>
  <si>
    <t>เฉลี่ยรวมทุกวิชา</t>
  </si>
  <si>
    <t>วัดหลวงปู่จามฯ</t>
  </si>
  <si>
    <t>ผลการทดสอบทางการศึกษาระดับชาติขั้นพื้นฐาน (O-NET) ชั้นประถมศึกษาปีที่ 6 เปรียบเทียบ 3 ปี</t>
  </si>
  <si>
    <t>ปีการศึกษา 2561</t>
  </si>
  <si>
    <t>คะแนนสูงทั้งเขต ปีกศ.61</t>
  </si>
  <si>
    <t xml:space="preserve">                แถบสีเหลือง หมายถึง คะแนนเฉลี่ยสูงกว่าเขตพื้นที่ แต่ต่ำกว่าระดับประเทศ </t>
  </si>
  <si>
    <r>
      <rPr>
        <b/>
        <sz val="16"/>
        <rFont val="Tahoma"/>
        <family val="2"/>
      </rPr>
      <t>หมายเหตุ</t>
    </r>
    <r>
      <rPr>
        <sz val="16"/>
        <rFont val="Tahoma"/>
        <family val="2"/>
      </rPr>
      <t xml:space="preserve">   แถบสีเขียว หมายถึง คะแนนเฉลี่ยสูงกว่าค่าเฉลี่ยระดับประเทศ </t>
    </r>
  </si>
  <si>
    <t>ปี กศ.61 เทียบกับปี 2560 (คะแนนพัฒนา+4)</t>
  </si>
  <si>
    <t>ปี กศ.60 เทียบกับปี2559(คะแนนพัฒนา+4)</t>
  </si>
  <si>
    <t xml:space="preserve">                แถบสีฟ้า  หมายถึง คะแนนพัฒนา แต่ไม่บรรลุเป้าหมายของเขตพื้นที่ (เป้าหมาย 4 คะแนน)</t>
  </si>
  <si>
    <t xml:space="preserve">  แถบสีชมพู หมายถึง คะแนนพัฒนา บรรลุเป้าหมายของเขตพื้นที่ (เป้าหมาย 4 คะแนน)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</si>
</sst>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[$-10409]0.00;\(0.00\)"/>
    <numFmt numFmtId="194" formatCode="_(* #,##0.00_);_(* \(#,##0.00\);_(* &quot;-&quot;??_);_(@_)"/>
    <numFmt numFmtId="195" formatCode="_(* #,##0_);_(* \(#,##0\);_(* &quot;-&quot;??_);_(@_)"/>
    <numFmt numFmtId="196" formatCode="#,##0.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theme="1" tint="0.04998999834060669"/>
      <name val="Arial"/>
      <family val="2"/>
    </font>
    <font>
      <b/>
      <sz val="10"/>
      <color rgb="FF7030A0"/>
      <name val="Arial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2" fontId="47" fillId="33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 shrinkToFit="1" readingOrder="1"/>
      <protection locked="0"/>
    </xf>
    <xf numFmtId="3" fontId="46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top" shrinkToFit="1" readingOrder="1"/>
      <protection locked="0"/>
    </xf>
    <xf numFmtId="0" fontId="46" fillId="33" borderId="10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6" fillId="19" borderId="0" xfId="0" applyFont="1" applyFill="1" applyAlignment="1">
      <alignment/>
    </xf>
    <xf numFmtId="0" fontId="46" fillId="34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48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5" fillId="0" borderId="0" xfId="0" applyFont="1" applyFill="1" applyAlignment="1">
      <alignment/>
    </xf>
    <xf numFmtId="2" fontId="46" fillId="33" borderId="10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 applyProtection="1">
      <alignment vertical="top" shrinkToFit="1" readingOrder="1"/>
      <protection locked="0"/>
    </xf>
    <xf numFmtId="2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 applyProtection="1">
      <alignment vertical="top" shrinkToFit="1" readingOrder="1"/>
      <protection locked="0"/>
    </xf>
    <xf numFmtId="2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vertical="top" shrinkToFit="1" readingOrder="1"/>
      <protection locked="0"/>
    </xf>
    <xf numFmtId="0" fontId="49" fillId="0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11" xfId="0" applyFont="1" applyFill="1" applyBorder="1" applyAlignment="1" applyProtection="1">
      <alignment vertical="top" shrinkToFit="1" readingOrder="1"/>
      <protection locked="0"/>
    </xf>
    <xf numFmtId="2" fontId="45" fillId="34" borderId="11" xfId="0" applyNumberFormat="1" applyFont="1" applyFill="1" applyBorder="1" applyAlignment="1">
      <alignment/>
    </xf>
    <xf numFmtId="187" fontId="45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4" fontId="46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4" fontId="45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2" fontId="46" fillId="34" borderId="11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2" fontId="50" fillId="0" borderId="11" xfId="0" applyNumberFormat="1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vertical="top" shrinkToFit="1" readingOrder="1"/>
      <protection locked="0"/>
    </xf>
    <xf numFmtId="2" fontId="45" fillId="0" borderId="13" xfId="0" applyNumberFormat="1" applyFont="1" applyFill="1" applyBorder="1" applyAlignment="1">
      <alignment/>
    </xf>
    <xf numFmtId="2" fontId="46" fillId="34" borderId="12" xfId="0" applyNumberFormat="1" applyFont="1" applyFill="1" applyBorder="1" applyAlignment="1">
      <alignment/>
    </xf>
    <xf numFmtId="2" fontId="46" fillId="34" borderId="13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vertical="center" shrinkToFit="1" readingOrder="1"/>
      <protection locked="0"/>
    </xf>
    <xf numFmtId="0" fontId="46" fillId="33" borderId="10" xfId="0" applyFont="1" applyFill="1" applyBorder="1" applyAlignment="1">
      <alignment/>
    </xf>
    <xf numFmtId="3" fontId="4" fillId="33" borderId="14" xfId="0" applyNumberFormat="1" applyFont="1" applyFill="1" applyBorder="1" applyAlignment="1" applyProtection="1">
      <alignment vertical="center" shrinkToFit="1" readingOrder="1"/>
      <protection locked="0"/>
    </xf>
    <xf numFmtId="2" fontId="45" fillId="34" borderId="12" xfId="0" applyNumberFormat="1" applyFont="1" applyFill="1" applyBorder="1" applyAlignment="1">
      <alignment/>
    </xf>
    <xf numFmtId="187" fontId="49" fillId="34" borderId="12" xfId="0" applyNumberFormat="1" applyFont="1" applyFill="1" applyBorder="1" applyAlignment="1" applyProtection="1">
      <alignment horizontal="center" vertical="top" wrapText="1" readingOrder="1"/>
      <protection locked="0"/>
    </xf>
    <xf numFmtId="4" fontId="51" fillId="34" borderId="12" xfId="0" applyNumberFormat="1" applyFont="1" applyFill="1" applyBorder="1" applyAlignment="1" applyProtection="1">
      <alignment horizontal="center" vertical="top" wrapText="1" readingOrder="1"/>
      <protection locked="0"/>
    </xf>
    <xf numFmtId="4" fontId="49" fillId="34" borderId="12" xfId="0" applyNumberFormat="1" applyFont="1" applyFill="1" applyBorder="1" applyAlignment="1" applyProtection="1">
      <alignment horizontal="center" vertical="top" wrapText="1" readingOrder="1"/>
      <protection locked="0"/>
    </xf>
    <xf numFmtId="187" fontId="5" fillId="34" borderId="12" xfId="0" applyNumberFormat="1" applyFont="1" applyFill="1" applyBorder="1" applyAlignment="1" applyProtection="1">
      <alignment horizontal="center" vertical="top" wrapText="1" readingOrder="1"/>
      <protection locked="0"/>
    </xf>
    <xf numFmtId="187" fontId="49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4" fontId="51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4" fontId="49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187" fontId="5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4" fontId="4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34" borderId="13" xfId="0" applyNumberFormat="1" applyFont="1" applyFill="1" applyBorder="1" applyAlignment="1">
      <alignment/>
    </xf>
    <xf numFmtId="187" fontId="5" fillId="34" borderId="13" xfId="0" applyNumberFormat="1" applyFont="1" applyFill="1" applyBorder="1" applyAlignment="1" applyProtection="1">
      <alignment horizontal="center" vertical="top" wrapText="1" readingOrder="1"/>
      <protection locked="0"/>
    </xf>
    <xf numFmtId="4" fontId="4" fillId="34" borderId="13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34" borderId="13" xfId="0" applyNumberFormat="1" applyFont="1" applyFill="1" applyBorder="1" applyAlignment="1" applyProtection="1">
      <alignment horizontal="center" vertical="top" wrapText="1" readingOrder="1"/>
      <protection locked="0"/>
    </xf>
    <xf numFmtId="2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 horizontal="center"/>
    </xf>
    <xf numFmtId="4" fontId="45" fillId="34" borderId="0" xfId="0" applyNumberFormat="1" applyFont="1" applyFill="1" applyAlignment="1">
      <alignment horizontal="center"/>
    </xf>
    <xf numFmtId="2" fontId="45" fillId="34" borderId="0" xfId="0" applyNumberFormat="1" applyFont="1" applyFill="1" applyAlignment="1">
      <alignment/>
    </xf>
    <xf numFmtId="2" fontId="46" fillId="34" borderId="0" xfId="0" applyNumberFormat="1" applyFont="1" applyFill="1" applyAlignment="1">
      <alignment/>
    </xf>
    <xf numFmtId="195" fontId="2" fillId="33" borderId="10" xfId="33" applyNumberFormat="1" applyFont="1" applyFill="1" applyBorder="1" applyAlignment="1">
      <alignment/>
    </xf>
    <xf numFmtId="195" fontId="5" fillId="33" borderId="10" xfId="33" applyNumberFormat="1" applyFont="1" applyFill="1" applyBorder="1" applyAlignment="1" applyProtection="1">
      <alignment horizontal="center" vertical="top" wrapText="1" readingOrder="1"/>
      <protection locked="0"/>
    </xf>
    <xf numFmtId="0" fontId="45" fillId="33" borderId="0" xfId="0" applyFont="1" applyFill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2" fontId="52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52" fillId="34" borderId="12" xfId="0" applyNumberFormat="1" applyFont="1" applyFill="1" applyBorder="1" applyAlignment="1">
      <alignment/>
    </xf>
    <xf numFmtId="2" fontId="52" fillId="34" borderId="11" xfId="0" applyNumberFormat="1" applyFont="1" applyFill="1" applyBorder="1" applyAlignment="1">
      <alignment/>
    </xf>
    <xf numFmtId="2" fontId="50" fillId="34" borderId="11" xfId="0" applyNumberFormat="1" applyFont="1" applyFill="1" applyBorder="1" applyAlignment="1">
      <alignment/>
    </xf>
    <xf numFmtId="2" fontId="52" fillId="34" borderId="13" xfId="0" applyNumberFormat="1" applyFont="1" applyFill="1" applyBorder="1" applyAlignment="1">
      <alignment/>
    </xf>
    <xf numFmtId="2" fontId="50" fillId="34" borderId="0" xfId="0" applyNumberFormat="1" applyFont="1" applyFill="1" applyAlignment="1">
      <alignment/>
    </xf>
    <xf numFmtId="2" fontId="53" fillId="33" borderId="10" xfId="0" applyNumberFormat="1" applyFont="1" applyFill="1" applyBorder="1" applyAlignment="1">
      <alignment horizontal="right"/>
    </xf>
    <xf numFmtId="2" fontId="53" fillId="33" borderId="15" xfId="0" applyNumberFormat="1" applyFont="1" applyFill="1" applyBorder="1" applyAlignment="1">
      <alignment horizontal="right"/>
    </xf>
    <xf numFmtId="2" fontId="31" fillId="34" borderId="11" xfId="0" applyNumberFormat="1" applyFont="1" applyFill="1" applyBorder="1" applyAlignment="1">
      <alignment horizontal="right"/>
    </xf>
    <xf numFmtId="2" fontId="31" fillId="34" borderId="13" xfId="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right"/>
    </xf>
    <xf numFmtId="2" fontId="0" fillId="31" borderId="12" xfId="0" applyNumberFormat="1" applyFont="1" applyFill="1" applyBorder="1" applyAlignment="1">
      <alignment horizontal="right"/>
    </xf>
    <xf numFmtId="2" fontId="0" fillId="31" borderId="11" xfId="0" applyNumberFormat="1" applyFont="1" applyFill="1" applyBorder="1" applyAlignment="1">
      <alignment horizontal="right"/>
    </xf>
    <xf numFmtId="2" fontId="31" fillId="35" borderId="11" xfId="0" applyNumberFormat="1" applyFont="1" applyFill="1" applyBorder="1" applyAlignment="1">
      <alignment horizontal="right"/>
    </xf>
    <xf numFmtId="0" fontId="49" fillId="34" borderId="11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vertical="top" shrinkToFit="1" readingOrder="1"/>
      <protection locked="0"/>
    </xf>
    <xf numFmtId="0" fontId="0" fillId="34" borderId="11" xfId="0" applyFill="1" applyBorder="1" applyAlignment="1">
      <alignment horizontal="center"/>
    </xf>
    <xf numFmtId="4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20" xfId="0" applyFont="1" applyFill="1" applyBorder="1" applyAlignment="1" applyProtection="1">
      <alignment horizontal="center" vertical="center" wrapText="1" readingOrder="1"/>
      <protection locked="0"/>
    </xf>
    <xf numFmtId="0" fontId="4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2" fontId="4" fillId="34" borderId="15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shrinkToFit="1" readingOrder="1"/>
      <protection locked="0"/>
    </xf>
    <xf numFmtId="0" fontId="4" fillId="0" borderId="20" xfId="0" applyFont="1" applyFill="1" applyBorder="1" applyAlignment="1" applyProtection="1">
      <alignment horizontal="center" vertical="center" shrinkToFit="1" readingOrder="1"/>
      <protection locked="0"/>
    </xf>
    <xf numFmtId="0" fontId="4" fillId="0" borderId="15" xfId="0" applyFont="1" applyFill="1" applyBorder="1" applyAlignment="1" applyProtection="1">
      <alignment horizontal="center" vertical="center" shrinkToFit="1" readingOrder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19" borderId="0" xfId="0" applyNumberFormat="1" applyFont="1" applyFill="1" applyAlignment="1">
      <alignment/>
    </xf>
    <xf numFmtId="2" fontId="46" fillId="3" borderId="11" xfId="0" applyNumberFormat="1" applyFont="1" applyFill="1" applyBorder="1" applyAlignment="1">
      <alignment/>
    </xf>
    <xf numFmtId="2" fontId="46" fillId="8" borderId="11" xfId="0" applyNumberFormat="1" applyFont="1" applyFill="1" applyBorder="1" applyAlignment="1">
      <alignment/>
    </xf>
    <xf numFmtId="2" fontId="46" fillId="3" borderId="12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="86" zoomScaleNormal="86" zoomScaleSheetLayoutView="86" zoomScalePageLayoutView="76" workbookViewId="0" topLeftCell="A244">
      <selection activeCell="O254" sqref="O254"/>
    </sheetView>
  </sheetViews>
  <sheetFormatPr defaultColWidth="8.57421875" defaultRowHeight="15"/>
  <cols>
    <col min="1" max="1" width="12.28125" style="3" customWidth="1"/>
    <col min="2" max="2" width="0.42578125" style="1" hidden="1" customWidth="1"/>
    <col min="3" max="3" width="17.28125" style="2" customWidth="1"/>
    <col min="4" max="4" width="8.57421875" style="1" customWidth="1"/>
    <col min="5" max="5" width="8.140625" style="1" customWidth="1"/>
    <col min="6" max="6" width="8.8515625" style="16" customWidth="1"/>
    <col min="7" max="7" width="8.28125" style="73" customWidth="1"/>
    <col min="8" max="8" width="8.28125" style="74" customWidth="1"/>
    <col min="9" max="9" width="8.8515625" style="75" customWidth="1"/>
    <col min="10" max="10" width="8.57421875" style="76" customWidth="1"/>
    <col min="11" max="11" width="8.140625" style="21" customWidth="1"/>
    <col min="12" max="12" width="7.421875" style="90" customWidth="1"/>
    <col min="13" max="13" width="8.57421875" style="78" customWidth="1"/>
    <col min="14" max="14" width="9.421875" style="77" bestFit="1" customWidth="1"/>
    <col min="15" max="15" width="9.421875" style="3" customWidth="1"/>
    <col min="16" max="16" width="9.421875" style="95" customWidth="1"/>
    <col min="17" max="18" width="9.421875" style="21" customWidth="1"/>
    <col min="19" max="19" width="6.8515625" style="4" customWidth="1"/>
    <col min="20" max="16384" width="8.57421875" style="3" customWidth="1"/>
  </cols>
  <sheetData>
    <row r="1" spans="1:19" ht="24">
      <c r="A1" s="111" t="s">
        <v>284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24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24">
      <c r="A3" s="113" t="s">
        <v>275</v>
      </c>
      <c r="B3" s="135" t="s">
        <v>1</v>
      </c>
      <c r="C3" s="132" t="s">
        <v>2</v>
      </c>
      <c r="D3" s="117" t="s">
        <v>205</v>
      </c>
      <c r="E3" s="108" t="s">
        <v>278</v>
      </c>
      <c r="F3" s="109"/>
      <c r="G3" s="110"/>
      <c r="H3" s="122" t="s">
        <v>280</v>
      </c>
      <c r="I3" s="122"/>
      <c r="J3" s="122"/>
      <c r="K3" s="129" t="s">
        <v>279</v>
      </c>
      <c r="L3" s="130"/>
      <c r="M3" s="130"/>
      <c r="N3" s="131"/>
      <c r="O3" s="108" t="s">
        <v>285</v>
      </c>
      <c r="P3" s="109"/>
      <c r="Q3" s="109"/>
      <c r="R3" s="110"/>
      <c r="S3" s="106" t="s">
        <v>274</v>
      </c>
    </row>
    <row r="4" spans="1:19" s="5" customFormat="1" ht="20.25" customHeight="1">
      <c r="A4" s="114"/>
      <c r="B4" s="136"/>
      <c r="C4" s="133"/>
      <c r="D4" s="118"/>
      <c r="E4" s="117" t="s">
        <v>3</v>
      </c>
      <c r="F4" s="124" t="s">
        <v>282</v>
      </c>
      <c r="G4" s="126" t="s">
        <v>281</v>
      </c>
      <c r="H4" s="103" t="s">
        <v>3</v>
      </c>
      <c r="I4" s="123" t="s">
        <v>282</v>
      </c>
      <c r="J4" s="128" t="s">
        <v>281</v>
      </c>
      <c r="K4" s="103" t="s">
        <v>3</v>
      </c>
      <c r="L4" s="138" t="s">
        <v>282</v>
      </c>
      <c r="M4" s="121" t="s">
        <v>281</v>
      </c>
      <c r="N4" s="116" t="s">
        <v>290</v>
      </c>
      <c r="O4" s="120" t="s">
        <v>3</v>
      </c>
      <c r="P4" s="102" t="s">
        <v>282</v>
      </c>
      <c r="Q4" s="103" t="s">
        <v>281</v>
      </c>
      <c r="R4" s="104" t="s">
        <v>289</v>
      </c>
      <c r="S4" s="107"/>
    </row>
    <row r="5" spans="1:22" s="5" customFormat="1" ht="105" customHeight="1">
      <c r="A5" s="115"/>
      <c r="B5" s="137"/>
      <c r="C5" s="134"/>
      <c r="D5" s="119"/>
      <c r="E5" s="119"/>
      <c r="F5" s="125"/>
      <c r="G5" s="127"/>
      <c r="H5" s="103"/>
      <c r="I5" s="123"/>
      <c r="J5" s="128"/>
      <c r="K5" s="103"/>
      <c r="L5" s="138"/>
      <c r="M5" s="121"/>
      <c r="N5" s="116"/>
      <c r="O5" s="120"/>
      <c r="P5" s="102"/>
      <c r="Q5" s="103"/>
      <c r="R5" s="105"/>
      <c r="S5" s="7" t="s">
        <v>286</v>
      </c>
      <c r="U5" s="15"/>
      <c r="V5" s="15"/>
    </row>
    <row r="6" spans="1:22" s="5" customFormat="1" ht="24">
      <c r="A6" s="9"/>
      <c r="B6" s="9"/>
      <c r="C6" s="9" t="s">
        <v>4</v>
      </c>
      <c r="D6" s="9"/>
      <c r="E6" s="10">
        <v>716784</v>
      </c>
      <c r="F6" s="8">
        <v>44.98</v>
      </c>
      <c r="G6" s="20"/>
      <c r="H6" s="11">
        <v>724366</v>
      </c>
      <c r="I6" s="18">
        <v>43.188</v>
      </c>
      <c r="J6" s="18"/>
      <c r="K6" s="79">
        <v>704705</v>
      </c>
      <c r="L6" s="85">
        <v>39.79</v>
      </c>
      <c r="M6" s="17"/>
      <c r="N6" s="20"/>
      <c r="O6" s="54">
        <v>701420</v>
      </c>
      <c r="P6" s="91">
        <v>43.1425</v>
      </c>
      <c r="Q6" s="55"/>
      <c r="R6" s="55"/>
      <c r="S6" s="12"/>
      <c r="T6" s="15"/>
      <c r="U6" s="15"/>
      <c r="V6" s="15"/>
    </row>
    <row r="7" spans="1:22" s="5" customFormat="1" ht="24">
      <c r="A7" s="9"/>
      <c r="B7" s="9"/>
      <c r="C7" s="9" t="s">
        <v>257</v>
      </c>
      <c r="D7" s="9"/>
      <c r="E7" s="10">
        <v>3100</v>
      </c>
      <c r="F7" s="8">
        <v>40.462</v>
      </c>
      <c r="G7" s="20">
        <f>F7-F6</f>
        <v>-4.517999999999994</v>
      </c>
      <c r="H7" s="11">
        <v>3198</v>
      </c>
      <c r="I7" s="18">
        <v>39.38</v>
      </c>
      <c r="J7" s="18">
        <f>I7-I6</f>
        <v>-3.808</v>
      </c>
      <c r="K7" s="80">
        <v>2916</v>
      </c>
      <c r="L7" s="85">
        <v>36.3325</v>
      </c>
      <c r="M7" s="6">
        <v>-3.457499999999996</v>
      </c>
      <c r="N7" s="20">
        <f>L7-I7</f>
        <v>-3.0474999999999994</v>
      </c>
      <c r="O7" s="56">
        <v>2970</v>
      </c>
      <c r="P7" s="92">
        <v>39.335</v>
      </c>
      <c r="Q7" s="20">
        <f>SUM(P6-P5)</f>
        <v>43.1425</v>
      </c>
      <c r="R7" s="20">
        <f>SUM(P7-L7)</f>
        <v>3.0024999999999977</v>
      </c>
      <c r="S7" s="12"/>
      <c r="T7" s="15"/>
      <c r="U7" s="15"/>
      <c r="V7" s="15"/>
    </row>
    <row r="8" spans="1:19" ht="24">
      <c r="A8" s="25" t="s">
        <v>271</v>
      </c>
      <c r="B8" s="26"/>
      <c r="C8" s="27" t="s">
        <v>8</v>
      </c>
      <c r="D8" s="82" t="s">
        <v>206</v>
      </c>
      <c r="E8" s="25">
        <v>5</v>
      </c>
      <c r="F8" s="28">
        <v>55.18</v>
      </c>
      <c r="G8" s="57">
        <f>F8-44.98</f>
        <v>10.200000000000003</v>
      </c>
      <c r="H8" s="58">
        <v>1</v>
      </c>
      <c r="I8" s="59">
        <v>53.05</v>
      </c>
      <c r="J8" s="60">
        <v>9.86</v>
      </c>
      <c r="K8" s="61">
        <v>2</v>
      </c>
      <c r="L8" s="86">
        <v>60.71875</v>
      </c>
      <c r="M8" s="52">
        <v>20.92875</v>
      </c>
      <c r="N8" s="52">
        <f>L8-I8</f>
        <v>7.668750000000003</v>
      </c>
      <c r="O8" s="23">
        <v>4</v>
      </c>
      <c r="P8" s="96">
        <v>64.94</v>
      </c>
      <c r="Q8" s="52">
        <f>SUM(P8-43.14)</f>
        <v>21.799999999999997</v>
      </c>
      <c r="R8" s="142">
        <f>SUM(P8-L8)</f>
        <v>4.221249999999998</v>
      </c>
      <c r="S8" s="29">
        <v>1</v>
      </c>
    </row>
    <row r="9" spans="1:19" ht="24">
      <c r="A9" s="30" t="s">
        <v>10</v>
      </c>
      <c r="B9" s="31"/>
      <c r="C9" s="32" t="s">
        <v>74</v>
      </c>
      <c r="D9" s="83" t="s">
        <v>206</v>
      </c>
      <c r="E9" s="30">
        <v>3</v>
      </c>
      <c r="F9" s="33">
        <v>43</v>
      </c>
      <c r="G9" s="41">
        <f>F9-44.98</f>
        <v>-1.9799999999999969</v>
      </c>
      <c r="H9" s="62">
        <v>5</v>
      </c>
      <c r="I9" s="63">
        <v>48.81</v>
      </c>
      <c r="J9" s="64">
        <v>5.6200000000000045</v>
      </c>
      <c r="K9" s="65">
        <v>3</v>
      </c>
      <c r="L9" s="87">
        <v>54.60416625</v>
      </c>
      <c r="M9" s="45">
        <v>14.81416625</v>
      </c>
      <c r="N9" s="45">
        <f>L9-I9</f>
        <v>5.794166249999996</v>
      </c>
      <c r="O9" s="22">
        <v>3</v>
      </c>
      <c r="P9" s="97">
        <v>63.769999999999996</v>
      </c>
      <c r="Q9" s="45">
        <f>SUM(P9-43.14)</f>
        <v>20.629999999999995</v>
      </c>
      <c r="R9" s="140">
        <f>SUM(P9-L9)</f>
        <v>9.165833749999997</v>
      </c>
      <c r="S9" s="34">
        <v>2</v>
      </c>
    </row>
    <row r="10" spans="1:19" ht="24">
      <c r="A10" s="30" t="s">
        <v>263</v>
      </c>
      <c r="B10" s="31"/>
      <c r="C10" s="32" t="s">
        <v>6</v>
      </c>
      <c r="D10" s="83" t="s">
        <v>206</v>
      </c>
      <c r="E10" s="30">
        <v>8</v>
      </c>
      <c r="F10" s="33">
        <v>62.36</v>
      </c>
      <c r="G10" s="41">
        <f>F10-44.98</f>
        <v>17.380000000000003</v>
      </c>
      <c r="H10" s="62">
        <v>2</v>
      </c>
      <c r="I10" s="63">
        <v>70.726</v>
      </c>
      <c r="J10" s="64">
        <v>27.536</v>
      </c>
      <c r="K10" s="65">
        <v>8</v>
      </c>
      <c r="L10" s="87">
        <v>44.234375</v>
      </c>
      <c r="M10" s="45">
        <v>4.444375000000001</v>
      </c>
      <c r="N10" s="45">
        <f>L10-I10</f>
        <v>-26.491625</v>
      </c>
      <c r="O10" s="22">
        <v>2</v>
      </c>
      <c r="P10" s="97">
        <v>61.72</v>
      </c>
      <c r="Q10" s="45">
        <f>SUM(P10-43.14)</f>
        <v>18.58</v>
      </c>
      <c r="R10" s="140">
        <f>SUM(P10-L10)</f>
        <v>17.485625</v>
      </c>
      <c r="S10" s="34">
        <v>3</v>
      </c>
    </row>
    <row r="11" spans="1:19" ht="24">
      <c r="A11" s="30" t="s">
        <v>270</v>
      </c>
      <c r="B11" s="31"/>
      <c r="C11" s="35" t="s">
        <v>7</v>
      </c>
      <c r="D11" s="83" t="s">
        <v>207</v>
      </c>
      <c r="E11" s="30">
        <v>9</v>
      </c>
      <c r="F11" s="33">
        <v>55.27</v>
      </c>
      <c r="G11" s="41">
        <f>F11-44.98</f>
        <v>10.290000000000006</v>
      </c>
      <c r="H11" s="65">
        <v>7</v>
      </c>
      <c r="I11" s="66">
        <v>42.92</v>
      </c>
      <c r="J11" s="67">
        <v>-0.269999999999996</v>
      </c>
      <c r="K11" s="65">
        <v>9</v>
      </c>
      <c r="L11" s="87">
        <v>42.784722</v>
      </c>
      <c r="M11" s="45">
        <v>2.994722000000003</v>
      </c>
      <c r="N11" s="45">
        <f>L11-I11</f>
        <v>-0.13527799999999957</v>
      </c>
      <c r="O11" s="22">
        <v>7</v>
      </c>
      <c r="P11" s="97">
        <v>58.385000000000005</v>
      </c>
      <c r="Q11" s="45">
        <f>SUM(P11-43.14)</f>
        <v>15.245000000000005</v>
      </c>
      <c r="R11" s="140">
        <f>SUM(P11-L11)</f>
        <v>15.600278000000003</v>
      </c>
      <c r="S11" s="34">
        <v>4</v>
      </c>
    </row>
    <row r="12" spans="1:22" s="13" customFormat="1" ht="24">
      <c r="A12" s="30" t="s">
        <v>269</v>
      </c>
      <c r="B12" s="31"/>
      <c r="C12" s="32" t="s">
        <v>5</v>
      </c>
      <c r="D12" s="83" t="s">
        <v>206</v>
      </c>
      <c r="E12" s="30">
        <v>6</v>
      </c>
      <c r="F12" s="33">
        <v>65.75</v>
      </c>
      <c r="G12" s="41">
        <f>F12-44.98</f>
        <v>20.770000000000003</v>
      </c>
      <c r="H12" s="62">
        <v>5</v>
      </c>
      <c r="I12" s="63">
        <v>50.65</v>
      </c>
      <c r="J12" s="64">
        <v>7.460000000000001</v>
      </c>
      <c r="K12" s="65">
        <v>6</v>
      </c>
      <c r="L12" s="87">
        <v>47.2187495</v>
      </c>
      <c r="M12" s="45">
        <v>7.428749500000002</v>
      </c>
      <c r="N12" s="45">
        <f>L12-I12</f>
        <v>-3.4312504999999973</v>
      </c>
      <c r="O12" s="22">
        <v>11</v>
      </c>
      <c r="P12" s="97">
        <v>56.765</v>
      </c>
      <c r="Q12" s="45">
        <f>SUM(P12-43.14)</f>
        <v>13.625</v>
      </c>
      <c r="R12" s="140">
        <f>SUM(P12-L12)</f>
        <v>9.5462505</v>
      </c>
      <c r="S12" s="34">
        <v>5</v>
      </c>
      <c r="T12" s="3"/>
      <c r="U12" s="3"/>
      <c r="V12" s="3"/>
    </row>
    <row r="13" spans="1:19" ht="24">
      <c r="A13" s="30" t="s">
        <v>258</v>
      </c>
      <c r="B13" s="31"/>
      <c r="C13" s="35" t="s">
        <v>24</v>
      </c>
      <c r="D13" s="83" t="s">
        <v>206</v>
      </c>
      <c r="E13" s="30">
        <v>5</v>
      </c>
      <c r="F13" s="33">
        <v>48.94</v>
      </c>
      <c r="G13" s="41">
        <f>F13-44.98</f>
        <v>3.960000000000001</v>
      </c>
      <c r="H13" s="65">
        <v>11</v>
      </c>
      <c r="I13" s="66">
        <v>41.09</v>
      </c>
      <c r="J13" s="67">
        <v>-2.0999999999999943</v>
      </c>
      <c r="K13" s="65">
        <v>12</v>
      </c>
      <c r="L13" s="87">
        <v>44.09374975</v>
      </c>
      <c r="M13" s="45">
        <v>4.3037497500000015</v>
      </c>
      <c r="N13" s="45">
        <f>L13-I13</f>
        <v>3.003749749999997</v>
      </c>
      <c r="O13" s="22">
        <v>8</v>
      </c>
      <c r="P13" s="97">
        <v>56.76</v>
      </c>
      <c r="Q13" s="45">
        <f>SUM(P13-43.14)</f>
        <v>13.619999999999997</v>
      </c>
      <c r="R13" s="140">
        <f>SUM(P13-L13)</f>
        <v>12.666250249999997</v>
      </c>
      <c r="S13" s="34">
        <v>6</v>
      </c>
    </row>
    <row r="14" spans="1:19" ht="24">
      <c r="A14" s="30" t="s">
        <v>272</v>
      </c>
      <c r="B14" s="31"/>
      <c r="C14" s="32" t="s">
        <v>15</v>
      </c>
      <c r="D14" s="83" t="s">
        <v>206</v>
      </c>
      <c r="E14" s="30">
        <v>9</v>
      </c>
      <c r="F14" s="33">
        <v>52.44</v>
      </c>
      <c r="G14" s="41">
        <f>F14-44.98</f>
        <v>7.460000000000001</v>
      </c>
      <c r="H14" s="62">
        <v>6</v>
      </c>
      <c r="I14" s="63">
        <v>49.266</v>
      </c>
      <c r="J14" s="64">
        <v>6.0760000000000005</v>
      </c>
      <c r="K14" s="65">
        <v>9</v>
      </c>
      <c r="L14" s="87">
        <v>42.49305475</v>
      </c>
      <c r="M14" s="45">
        <v>2.7030547499999997</v>
      </c>
      <c r="N14" s="45">
        <f>L14-I14</f>
        <v>-6.772945249999999</v>
      </c>
      <c r="O14" s="22">
        <v>6</v>
      </c>
      <c r="P14" s="97">
        <v>56.355000000000004</v>
      </c>
      <c r="Q14" s="45">
        <f>SUM(P14-43.14)</f>
        <v>13.215000000000003</v>
      </c>
      <c r="R14" s="140">
        <f>SUM(P14-L14)</f>
        <v>13.861945250000005</v>
      </c>
      <c r="S14" s="34">
        <v>7</v>
      </c>
    </row>
    <row r="15" spans="1:19" ht="24">
      <c r="A15" s="36" t="s">
        <v>263</v>
      </c>
      <c r="B15" s="31"/>
      <c r="C15" s="30" t="s">
        <v>276</v>
      </c>
      <c r="D15" s="83" t="s">
        <v>206</v>
      </c>
      <c r="E15" s="30">
        <v>2</v>
      </c>
      <c r="F15" s="33">
        <v>32.35</v>
      </c>
      <c r="G15" s="41">
        <f>F15-44.98</f>
        <v>-12.629999999999995</v>
      </c>
      <c r="H15" s="65"/>
      <c r="I15" s="66"/>
      <c r="J15" s="67"/>
      <c r="K15" s="65">
        <v>2</v>
      </c>
      <c r="L15" s="87">
        <v>38.0625</v>
      </c>
      <c r="M15" s="45">
        <v>-1.7274999999999991</v>
      </c>
      <c r="N15" s="45">
        <f>L15-I15</f>
        <v>38.0625</v>
      </c>
      <c r="O15" s="22">
        <v>2</v>
      </c>
      <c r="P15" s="97">
        <v>56.0325</v>
      </c>
      <c r="Q15" s="45">
        <f>SUM(P15-43.14)</f>
        <v>12.892499999999998</v>
      </c>
      <c r="R15" s="140">
        <f>SUM(P15-L15)</f>
        <v>17.97</v>
      </c>
      <c r="S15" s="34">
        <v>8</v>
      </c>
    </row>
    <row r="16" spans="1:19" ht="24">
      <c r="A16" s="30" t="s">
        <v>263</v>
      </c>
      <c r="B16" s="31"/>
      <c r="C16" s="32" t="s">
        <v>110</v>
      </c>
      <c r="D16" s="83" t="s">
        <v>206</v>
      </c>
      <c r="E16" s="30">
        <v>7</v>
      </c>
      <c r="F16" s="33">
        <v>40.53</v>
      </c>
      <c r="G16" s="41">
        <f>F16-44.98</f>
        <v>-4.449999999999996</v>
      </c>
      <c r="H16" s="62">
        <v>14</v>
      </c>
      <c r="I16" s="63">
        <v>44.686</v>
      </c>
      <c r="J16" s="64">
        <v>1.4960000000000022</v>
      </c>
      <c r="K16" s="38"/>
      <c r="L16" s="88"/>
      <c r="M16" s="45"/>
      <c r="N16" s="45">
        <f>L16-I16</f>
        <v>-44.686</v>
      </c>
      <c r="O16" s="22">
        <v>11</v>
      </c>
      <c r="P16" s="97">
        <v>54.67</v>
      </c>
      <c r="Q16" s="45">
        <f>SUM(P16-43.14)</f>
        <v>11.530000000000001</v>
      </c>
      <c r="R16" s="45">
        <v>0</v>
      </c>
      <c r="S16" s="34">
        <v>9</v>
      </c>
    </row>
    <row r="17" spans="1:19" ht="24">
      <c r="A17" s="30" t="s">
        <v>267</v>
      </c>
      <c r="B17" s="31"/>
      <c r="C17" s="32" t="s">
        <v>19</v>
      </c>
      <c r="D17" s="83" t="s">
        <v>206</v>
      </c>
      <c r="E17" s="30">
        <v>8</v>
      </c>
      <c r="F17" s="33">
        <v>51.1</v>
      </c>
      <c r="G17" s="41">
        <f>F17-44.98</f>
        <v>6.1200000000000045</v>
      </c>
      <c r="H17" s="62">
        <v>1</v>
      </c>
      <c r="I17" s="63">
        <v>53.8</v>
      </c>
      <c r="J17" s="64">
        <v>10.61</v>
      </c>
      <c r="K17" s="65">
        <v>3</v>
      </c>
      <c r="L17" s="87">
        <v>54.958333</v>
      </c>
      <c r="M17" s="45">
        <v>15.168333000000004</v>
      </c>
      <c r="N17" s="45">
        <f>L17-I17</f>
        <v>1.158333000000006</v>
      </c>
      <c r="O17" s="22">
        <v>6</v>
      </c>
      <c r="P17" s="97">
        <v>53.144999999999996</v>
      </c>
      <c r="Q17" s="45">
        <f>SUM(P17-43.14)</f>
        <v>10.004999999999995</v>
      </c>
      <c r="R17" s="45">
        <f>SUM(P17-L17)</f>
        <v>-1.8133330000000072</v>
      </c>
      <c r="S17" s="34">
        <v>10</v>
      </c>
    </row>
    <row r="18" spans="1:19" ht="24">
      <c r="A18" s="30" t="s">
        <v>270</v>
      </c>
      <c r="B18" s="31"/>
      <c r="C18" s="35" t="s">
        <v>246</v>
      </c>
      <c r="D18" s="83" t="s">
        <v>206</v>
      </c>
      <c r="E18" s="30">
        <v>6</v>
      </c>
      <c r="F18" s="33">
        <v>44.25</v>
      </c>
      <c r="G18" s="41">
        <f>F18-44.98</f>
        <v>-0.7299999999999969</v>
      </c>
      <c r="H18" s="65">
        <v>10</v>
      </c>
      <c r="I18" s="66">
        <v>34.775999999999996</v>
      </c>
      <c r="J18" s="67">
        <v>-8.414000000000001</v>
      </c>
      <c r="K18" s="65">
        <v>9</v>
      </c>
      <c r="L18" s="87">
        <v>38.4340275</v>
      </c>
      <c r="M18" s="45">
        <v>-1.3559725</v>
      </c>
      <c r="N18" s="45">
        <f>L18-I18</f>
        <v>3.658027500000003</v>
      </c>
      <c r="O18" s="22">
        <v>3</v>
      </c>
      <c r="P18" s="97">
        <v>52.875</v>
      </c>
      <c r="Q18" s="45">
        <f>SUM(P18-43.14)</f>
        <v>9.735</v>
      </c>
      <c r="R18" s="140">
        <f>SUM(P18-L18)</f>
        <v>14.4409725</v>
      </c>
      <c r="S18" s="34">
        <v>11</v>
      </c>
    </row>
    <row r="19" spans="1:19" ht="24">
      <c r="A19" s="30" t="s">
        <v>33</v>
      </c>
      <c r="B19" s="31"/>
      <c r="C19" s="32" t="s">
        <v>43</v>
      </c>
      <c r="D19" s="83" t="s">
        <v>206</v>
      </c>
      <c r="E19" s="30">
        <v>24</v>
      </c>
      <c r="F19" s="33">
        <v>46.47</v>
      </c>
      <c r="G19" s="41">
        <f>F19-44.98</f>
        <v>1.490000000000002</v>
      </c>
      <c r="H19" s="62">
        <v>31</v>
      </c>
      <c r="I19" s="63">
        <v>50.959999999999994</v>
      </c>
      <c r="J19" s="64">
        <v>7.769999999999996</v>
      </c>
      <c r="K19" s="65">
        <v>22</v>
      </c>
      <c r="L19" s="87">
        <v>47.21590875</v>
      </c>
      <c r="M19" s="45">
        <v>7.425908749999998</v>
      </c>
      <c r="N19" s="45">
        <f>L19-I19</f>
        <v>-3.7440912499999968</v>
      </c>
      <c r="O19" s="22">
        <v>17</v>
      </c>
      <c r="P19" s="97">
        <v>52.54</v>
      </c>
      <c r="Q19" s="45">
        <f>SUM(P19-43.14)</f>
        <v>9.399999999999999</v>
      </c>
      <c r="R19" s="140">
        <f>SUM(P19-L19)</f>
        <v>5.324091250000002</v>
      </c>
      <c r="S19" s="34">
        <v>12</v>
      </c>
    </row>
    <row r="20" spans="1:19" ht="24">
      <c r="A20" s="30" t="s">
        <v>259</v>
      </c>
      <c r="B20" s="31"/>
      <c r="C20" s="32" t="s">
        <v>57</v>
      </c>
      <c r="D20" s="83" t="s">
        <v>206</v>
      </c>
      <c r="E20" s="30">
        <v>9</v>
      </c>
      <c r="F20" s="33">
        <v>43.93</v>
      </c>
      <c r="G20" s="41">
        <f>F20-44.98</f>
        <v>-1.0499999999999972</v>
      </c>
      <c r="H20" s="62">
        <v>6</v>
      </c>
      <c r="I20" s="63">
        <v>45.410000000000004</v>
      </c>
      <c r="J20" s="64">
        <v>2.220000000000006</v>
      </c>
      <c r="K20" s="65">
        <v>7</v>
      </c>
      <c r="L20" s="87">
        <v>38.2053565</v>
      </c>
      <c r="M20" s="45">
        <v>-1.5846434999999985</v>
      </c>
      <c r="N20" s="45">
        <f>L20-I20</f>
        <v>-7.204643500000003</v>
      </c>
      <c r="O20" s="22">
        <v>9</v>
      </c>
      <c r="P20" s="97">
        <v>51.7</v>
      </c>
      <c r="Q20" s="45">
        <f>SUM(P20-43.14)</f>
        <v>8.560000000000002</v>
      </c>
      <c r="R20" s="140">
        <f>SUM(P20-L20)</f>
        <v>13.494643500000002</v>
      </c>
      <c r="S20" s="34">
        <v>13</v>
      </c>
    </row>
    <row r="21" spans="1:19" ht="24">
      <c r="A21" s="30" t="s">
        <v>262</v>
      </c>
      <c r="B21" s="31"/>
      <c r="C21" s="35" t="s">
        <v>186</v>
      </c>
      <c r="D21" s="83" t="s">
        <v>206</v>
      </c>
      <c r="E21" s="30">
        <v>14</v>
      </c>
      <c r="F21" s="33">
        <v>33.51</v>
      </c>
      <c r="G21" s="41">
        <f>F21-44.98</f>
        <v>-11.469999999999999</v>
      </c>
      <c r="H21" s="65">
        <v>8</v>
      </c>
      <c r="I21" s="66">
        <v>41.977999999999994</v>
      </c>
      <c r="J21" s="67">
        <v>-1.2120000000000033</v>
      </c>
      <c r="K21" s="65">
        <v>4</v>
      </c>
      <c r="L21" s="87">
        <v>50.34375</v>
      </c>
      <c r="M21" s="45">
        <v>10.55375</v>
      </c>
      <c r="N21" s="45">
        <f>L21-I21</f>
        <v>8.365750000000006</v>
      </c>
      <c r="O21" s="22">
        <v>8</v>
      </c>
      <c r="P21" s="97">
        <v>51.04</v>
      </c>
      <c r="Q21" s="45">
        <f>SUM(P21-43.14)</f>
        <v>7.899999999999999</v>
      </c>
      <c r="R21" s="141">
        <f>SUM(P21-L21)</f>
        <v>0.6962499999999991</v>
      </c>
      <c r="S21" s="34">
        <v>14</v>
      </c>
    </row>
    <row r="22" spans="1:22" ht="24">
      <c r="A22" s="38" t="s">
        <v>18</v>
      </c>
      <c r="B22" s="39"/>
      <c r="C22" s="40" t="s">
        <v>78</v>
      </c>
      <c r="D22" s="83" t="s">
        <v>206</v>
      </c>
      <c r="E22" s="38">
        <v>3</v>
      </c>
      <c r="F22" s="41">
        <v>42.93</v>
      </c>
      <c r="G22" s="41">
        <f>F22-44.98</f>
        <v>-2.049999999999997</v>
      </c>
      <c r="H22" s="42">
        <v>7</v>
      </c>
      <c r="I22" s="43">
        <v>46.25</v>
      </c>
      <c r="J22" s="44">
        <v>3.0600000000000023</v>
      </c>
      <c r="K22" s="42">
        <v>4</v>
      </c>
      <c r="L22" s="87">
        <v>54.4</v>
      </c>
      <c r="M22" s="45">
        <v>-1.4696874999999991</v>
      </c>
      <c r="N22" s="45">
        <f>L22-I22</f>
        <v>8.149999999999999</v>
      </c>
      <c r="O22" s="22">
        <v>5</v>
      </c>
      <c r="P22" s="97">
        <v>51.025000000000006</v>
      </c>
      <c r="Q22" s="45">
        <f>SUM(P22-43.14)</f>
        <v>7.885000000000005</v>
      </c>
      <c r="R22" s="45">
        <f>SUM(P22-L22)</f>
        <v>-3.374999999999993</v>
      </c>
      <c r="S22" s="34">
        <v>15</v>
      </c>
      <c r="T22" s="21"/>
      <c r="U22" s="21"/>
      <c r="V22" s="21"/>
    </row>
    <row r="23" spans="1:19" ht="24">
      <c r="A23" s="30" t="s">
        <v>258</v>
      </c>
      <c r="B23" s="31"/>
      <c r="C23" s="32" t="s">
        <v>64</v>
      </c>
      <c r="D23" s="83" t="s">
        <v>206</v>
      </c>
      <c r="E23" s="30">
        <v>5</v>
      </c>
      <c r="F23" s="33">
        <v>43.52</v>
      </c>
      <c r="G23" s="41">
        <f>F23-44.98</f>
        <v>-1.4599999999999937</v>
      </c>
      <c r="H23" s="62">
        <v>4</v>
      </c>
      <c r="I23" s="63">
        <v>44.338</v>
      </c>
      <c r="J23" s="64">
        <v>1.1480000000000032</v>
      </c>
      <c r="K23" s="65">
        <v>7</v>
      </c>
      <c r="L23" s="87">
        <v>43.366071</v>
      </c>
      <c r="M23" s="45">
        <v>3.576070999999999</v>
      </c>
      <c r="N23" s="45">
        <f>L23-I23</f>
        <v>-0.9719290000000029</v>
      </c>
      <c r="O23" s="22">
        <v>8</v>
      </c>
      <c r="P23" s="97">
        <v>50.945</v>
      </c>
      <c r="Q23" s="45">
        <f>SUM(P23-43.14)</f>
        <v>7.805</v>
      </c>
      <c r="R23" s="140">
        <f>SUM(P23-L23)</f>
        <v>7.578929000000002</v>
      </c>
      <c r="S23" s="34">
        <v>16</v>
      </c>
    </row>
    <row r="24" spans="1:19" ht="24">
      <c r="A24" s="30" t="s">
        <v>33</v>
      </c>
      <c r="B24" s="31"/>
      <c r="C24" s="35" t="s">
        <v>48</v>
      </c>
      <c r="D24" s="83" t="s">
        <v>206</v>
      </c>
      <c r="E24" s="30">
        <v>10</v>
      </c>
      <c r="F24" s="33">
        <v>45.68</v>
      </c>
      <c r="G24" s="41">
        <f>F24-44.98</f>
        <v>0.7000000000000028</v>
      </c>
      <c r="H24" s="65">
        <v>11</v>
      </c>
      <c r="I24" s="66">
        <v>40.618</v>
      </c>
      <c r="J24" s="67">
        <v>-2.5719999999999956</v>
      </c>
      <c r="K24" s="65">
        <v>11</v>
      </c>
      <c r="L24" s="87">
        <v>40.38920400000001</v>
      </c>
      <c r="M24" s="45">
        <v>0.5992040000000074</v>
      </c>
      <c r="N24" s="45">
        <f>L24-I24</f>
        <v>-0.22879599999999556</v>
      </c>
      <c r="O24" s="22">
        <v>9</v>
      </c>
      <c r="P24" s="97">
        <v>50.485</v>
      </c>
      <c r="Q24" s="45">
        <f>SUM(P24-43.14)</f>
        <v>7.344999999999999</v>
      </c>
      <c r="R24" s="140">
        <f>SUM(P24-L24)</f>
        <v>10.095795999999993</v>
      </c>
      <c r="S24" s="34">
        <v>17</v>
      </c>
    </row>
    <row r="25" spans="1:19" ht="24">
      <c r="A25" s="30" t="s">
        <v>269</v>
      </c>
      <c r="B25" s="31"/>
      <c r="C25" s="32" t="s">
        <v>238</v>
      </c>
      <c r="D25" s="83" t="s">
        <v>206</v>
      </c>
      <c r="E25" s="30">
        <v>2</v>
      </c>
      <c r="F25" s="33">
        <v>53.05</v>
      </c>
      <c r="G25" s="41">
        <f>F25-44.98</f>
        <v>8.07</v>
      </c>
      <c r="H25" s="62">
        <v>2</v>
      </c>
      <c r="I25" s="63">
        <v>48.176</v>
      </c>
      <c r="J25" s="64">
        <v>4.986000000000004</v>
      </c>
      <c r="K25" s="65">
        <v>3</v>
      </c>
      <c r="L25" s="87">
        <v>54.93749925</v>
      </c>
      <c r="M25" s="45">
        <v>15.147499250000003</v>
      </c>
      <c r="N25" s="45">
        <f>L25-I25</f>
        <v>6.76149925</v>
      </c>
      <c r="O25" s="22">
        <v>5</v>
      </c>
      <c r="P25" s="97">
        <v>50.3625</v>
      </c>
      <c r="Q25" s="45">
        <f>SUM(P25-43.14)</f>
        <v>7.222499999999997</v>
      </c>
      <c r="R25" s="45">
        <f>SUM(P25-L25)</f>
        <v>-4.574999250000005</v>
      </c>
      <c r="S25" s="34">
        <v>18</v>
      </c>
    </row>
    <row r="26" spans="1:19" ht="24">
      <c r="A26" s="30" t="s">
        <v>265</v>
      </c>
      <c r="B26" s="31"/>
      <c r="C26" s="32" t="s">
        <v>16</v>
      </c>
      <c r="D26" s="83" t="s">
        <v>206</v>
      </c>
      <c r="E26" s="30">
        <v>7</v>
      </c>
      <c r="F26" s="33">
        <v>52.41</v>
      </c>
      <c r="G26" s="41">
        <f>F26-44.98</f>
        <v>7.43</v>
      </c>
      <c r="H26" s="62">
        <v>7</v>
      </c>
      <c r="I26" s="63">
        <v>44.056</v>
      </c>
      <c r="J26" s="64">
        <v>0.8659999999999997</v>
      </c>
      <c r="K26" s="65">
        <v>10</v>
      </c>
      <c r="L26" s="87">
        <v>45.95625</v>
      </c>
      <c r="M26" s="45">
        <v>6.166249999999998</v>
      </c>
      <c r="N26" s="45">
        <f>L26-I26</f>
        <v>1.9002499999999998</v>
      </c>
      <c r="O26" s="22">
        <v>11</v>
      </c>
      <c r="P26" s="97">
        <v>50.287499999999994</v>
      </c>
      <c r="Q26" s="45">
        <f>SUM(P26-43.14)</f>
        <v>7.147499999999994</v>
      </c>
      <c r="R26" s="140">
        <f>SUM(P26-L26)</f>
        <v>4.331249999999997</v>
      </c>
      <c r="S26" s="34">
        <v>19</v>
      </c>
    </row>
    <row r="27" spans="1:19" ht="24">
      <c r="A27" s="30" t="s">
        <v>258</v>
      </c>
      <c r="B27" s="31"/>
      <c r="C27" s="35" t="s">
        <v>217</v>
      </c>
      <c r="D27" s="83" t="s">
        <v>207</v>
      </c>
      <c r="E27" s="30">
        <v>17</v>
      </c>
      <c r="F27" s="33">
        <v>40.85</v>
      </c>
      <c r="G27" s="41">
        <f>F27-44.98</f>
        <v>-4.1299999999999955</v>
      </c>
      <c r="H27" s="65">
        <v>16</v>
      </c>
      <c r="I27" s="66">
        <v>34.796</v>
      </c>
      <c r="J27" s="67">
        <v>-8.393999999999998</v>
      </c>
      <c r="K27" s="65">
        <v>12</v>
      </c>
      <c r="L27" s="87">
        <v>35.7031245</v>
      </c>
      <c r="M27" s="45">
        <v>-4.086875499999998</v>
      </c>
      <c r="N27" s="45">
        <f>L27-I27</f>
        <v>0.9071245000000019</v>
      </c>
      <c r="O27" s="22">
        <v>5</v>
      </c>
      <c r="P27" s="97">
        <v>49.5125</v>
      </c>
      <c r="Q27" s="45">
        <f>SUM(P27-43.14)</f>
        <v>6.372500000000002</v>
      </c>
      <c r="R27" s="140">
        <f>SUM(P27-L27)</f>
        <v>13.809375500000002</v>
      </c>
      <c r="S27" s="34">
        <v>20</v>
      </c>
    </row>
    <row r="28" spans="1:19" ht="24">
      <c r="A28" s="30" t="s">
        <v>263</v>
      </c>
      <c r="B28" s="31"/>
      <c r="C28" s="32" t="s">
        <v>30</v>
      </c>
      <c r="D28" s="83" t="s">
        <v>206</v>
      </c>
      <c r="E28" s="30">
        <v>1</v>
      </c>
      <c r="F28" s="33">
        <v>47.5</v>
      </c>
      <c r="G28" s="41">
        <f>F28-44.98</f>
        <v>2.520000000000003</v>
      </c>
      <c r="H28" s="62">
        <v>8</v>
      </c>
      <c r="I28" s="63">
        <v>46.989999999999995</v>
      </c>
      <c r="J28" s="64">
        <v>3.799999999999997</v>
      </c>
      <c r="K28" s="65">
        <v>8</v>
      </c>
      <c r="L28" s="87">
        <v>43.234375</v>
      </c>
      <c r="M28" s="45">
        <v>3.444375000000001</v>
      </c>
      <c r="N28" s="45">
        <f>L28-I28</f>
        <v>-3.755624999999995</v>
      </c>
      <c r="O28" s="22">
        <v>5</v>
      </c>
      <c r="P28" s="97">
        <v>49.3375</v>
      </c>
      <c r="Q28" s="45">
        <f>SUM(P28-43.14)</f>
        <v>6.197499999999998</v>
      </c>
      <c r="R28" s="140">
        <f>SUM(P28-L28)</f>
        <v>6.103124999999999</v>
      </c>
      <c r="S28" s="34">
        <v>21</v>
      </c>
    </row>
    <row r="29" spans="1:19" ht="24">
      <c r="A29" s="30" t="s">
        <v>269</v>
      </c>
      <c r="B29" s="31"/>
      <c r="C29" s="35" t="s">
        <v>95</v>
      </c>
      <c r="D29" s="83" t="s">
        <v>206</v>
      </c>
      <c r="E29" s="30">
        <v>4</v>
      </c>
      <c r="F29" s="33">
        <v>41.7</v>
      </c>
      <c r="G29" s="41">
        <f>F29-44.98</f>
        <v>-3.279999999999994</v>
      </c>
      <c r="H29" s="65">
        <v>8</v>
      </c>
      <c r="I29" s="66">
        <v>40.788</v>
      </c>
      <c r="J29" s="67">
        <v>-2.402000000000001</v>
      </c>
      <c r="K29" s="65">
        <v>6</v>
      </c>
      <c r="L29" s="87">
        <v>37.906249499999994</v>
      </c>
      <c r="M29" s="45">
        <v>-1.883750500000005</v>
      </c>
      <c r="N29" s="45">
        <f>L29-I29</f>
        <v>-2.8817505000000025</v>
      </c>
      <c r="O29" s="22">
        <v>6</v>
      </c>
      <c r="P29" s="97">
        <v>49.21</v>
      </c>
      <c r="Q29" s="45">
        <f>SUM(P29-43.14)</f>
        <v>6.07</v>
      </c>
      <c r="R29" s="140">
        <f>SUM(P29-L29)</f>
        <v>11.303750500000007</v>
      </c>
      <c r="S29" s="34">
        <v>22</v>
      </c>
    </row>
    <row r="30" spans="1:19" ht="24">
      <c r="A30" s="30" t="s">
        <v>269</v>
      </c>
      <c r="B30" s="31"/>
      <c r="C30" s="32" t="s">
        <v>226</v>
      </c>
      <c r="D30" s="83" t="s">
        <v>207</v>
      </c>
      <c r="E30" s="30">
        <v>13</v>
      </c>
      <c r="F30" s="33">
        <v>59.29</v>
      </c>
      <c r="G30" s="41">
        <f>F30-44.98</f>
        <v>14.310000000000002</v>
      </c>
      <c r="H30" s="62">
        <v>26</v>
      </c>
      <c r="I30" s="63">
        <v>53.408</v>
      </c>
      <c r="J30" s="64">
        <v>10.218000000000004</v>
      </c>
      <c r="K30" s="65">
        <v>22</v>
      </c>
      <c r="L30" s="87">
        <v>45.636363249999995</v>
      </c>
      <c r="M30" s="45">
        <v>5.846363249999996</v>
      </c>
      <c r="N30" s="45">
        <f>L30-I30</f>
        <v>-7.771636750000006</v>
      </c>
      <c r="O30" s="22">
        <v>43</v>
      </c>
      <c r="P30" s="97">
        <v>49.205000000000005</v>
      </c>
      <c r="Q30" s="45">
        <f>SUM(P30-43.14)</f>
        <v>6.065000000000005</v>
      </c>
      <c r="R30" s="141">
        <f>SUM(P30-L30)</f>
        <v>3.5686367500000102</v>
      </c>
      <c r="S30" s="34">
        <v>23</v>
      </c>
    </row>
    <row r="31" spans="1:19" ht="24">
      <c r="A31" s="30" t="s">
        <v>261</v>
      </c>
      <c r="B31" s="31"/>
      <c r="C31" s="32" t="s">
        <v>37</v>
      </c>
      <c r="D31" s="83" t="s">
        <v>206</v>
      </c>
      <c r="E31" s="30">
        <v>5</v>
      </c>
      <c r="F31" s="33">
        <v>46.8</v>
      </c>
      <c r="G31" s="41">
        <f>F31-44.98</f>
        <v>1.8200000000000003</v>
      </c>
      <c r="H31" s="62">
        <v>6</v>
      </c>
      <c r="I31" s="63">
        <v>49.9</v>
      </c>
      <c r="J31" s="64">
        <v>6.710000000000001</v>
      </c>
      <c r="K31" s="65">
        <v>5</v>
      </c>
      <c r="L31" s="87">
        <v>44.225</v>
      </c>
      <c r="M31" s="45">
        <v>4.435000000000002</v>
      </c>
      <c r="N31" s="45">
        <f>L31-I31</f>
        <v>-5.674999999999997</v>
      </c>
      <c r="O31" s="22">
        <v>7</v>
      </c>
      <c r="P31" s="97">
        <v>48.855000000000004</v>
      </c>
      <c r="Q31" s="45">
        <f>SUM(P31-43.14)</f>
        <v>5.715000000000003</v>
      </c>
      <c r="R31" s="140">
        <f>SUM(P31-L31)</f>
        <v>4.630000000000003</v>
      </c>
      <c r="S31" s="34">
        <v>24</v>
      </c>
    </row>
    <row r="32" spans="1:19" ht="24">
      <c r="A32" s="30" t="s">
        <v>260</v>
      </c>
      <c r="B32" s="31"/>
      <c r="C32" s="35" t="s">
        <v>66</v>
      </c>
      <c r="D32" s="83" t="s">
        <v>206</v>
      </c>
      <c r="E32" s="30">
        <v>25</v>
      </c>
      <c r="F32" s="33">
        <v>43.42</v>
      </c>
      <c r="G32" s="41">
        <f>F32-44.98</f>
        <v>-1.5599999999999952</v>
      </c>
      <c r="H32" s="65">
        <v>25</v>
      </c>
      <c r="I32" s="66">
        <v>40.604000000000006</v>
      </c>
      <c r="J32" s="67">
        <v>-2.5859999999999914</v>
      </c>
      <c r="K32" s="65">
        <v>21</v>
      </c>
      <c r="L32" s="87">
        <v>37.18154725</v>
      </c>
      <c r="M32" s="45">
        <v>-2.608452749999998</v>
      </c>
      <c r="N32" s="45">
        <f>L32-I32</f>
        <v>-3.422452750000005</v>
      </c>
      <c r="O32" s="22">
        <v>13</v>
      </c>
      <c r="P32" s="97">
        <v>48.620000000000005</v>
      </c>
      <c r="Q32" s="45">
        <f>SUM(P32-43.14)</f>
        <v>5.480000000000004</v>
      </c>
      <c r="R32" s="140">
        <f>SUM(P32-L32)</f>
        <v>11.438452750000003</v>
      </c>
      <c r="S32" s="34">
        <v>25</v>
      </c>
    </row>
    <row r="33" spans="1:19" ht="24">
      <c r="A33" s="30" t="s">
        <v>272</v>
      </c>
      <c r="B33" s="31"/>
      <c r="C33" s="35" t="s">
        <v>20</v>
      </c>
      <c r="D33" s="83" t="s">
        <v>206</v>
      </c>
      <c r="E33" s="30">
        <v>13</v>
      </c>
      <c r="F33" s="33">
        <v>50.55</v>
      </c>
      <c r="G33" s="41">
        <f>F33-44.98</f>
        <v>5.57</v>
      </c>
      <c r="H33" s="65">
        <v>11</v>
      </c>
      <c r="I33" s="66">
        <v>43.089999999999996</v>
      </c>
      <c r="J33" s="67">
        <v>-0.10000000000000142</v>
      </c>
      <c r="K33" s="65">
        <v>16</v>
      </c>
      <c r="L33" s="87">
        <v>34.767578</v>
      </c>
      <c r="M33" s="45">
        <v>-5.022421999999999</v>
      </c>
      <c r="N33" s="45">
        <f>L33-I33</f>
        <v>-8.322421999999996</v>
      </c>
      <c r="O33" s="22">
        <v>11</v>
      </c>
      <c r="P33" s="97">
        <v>48.43000000000001</v>
      </c>
      <c r="Q33" s="45">
        <f>SUM(P33-43.14)</f>
        <v>5.290000000000006</v>
      </c>
      <c r="R33" s="140">
        <f>SUM(P33-L33)</f>
        <v>13.662422000000007</v>
      </c>
      <c r="S33" s="34">
        <v>26</v>
      </c>
    </row>
    <row r="34" spans="1:19" ht="24">
      <c r="A34" s="30" t="s">
        <v>264</v>
      </c>
      <c r="B34" s="31"/>
      <c r="C34" s="35" t="s">
        <v>245</v>
      </c>
      <c r="D34" s="83" t="s">
        <v>207</v>
      </c>
      <c r="E34" s="30">
        <v>16</v>
      </c>
      <c r="F34" s="33">
        <v>42.33</v>
      </c>
      <c r="G34" s="41">
        <f>F34-44.98</f>
        <v>-2.6499999999999986</v>
      </c>
      <c r="H34" s="65">
        <v>16</v>
      </c>
      <c r="I34" s="66">
        <v>42.209999999999994</v>
      </c>
      <c r="J34" s="67">
        <v>-0.980000000000004</v>
      </c>
      <c r="K34" s="65">
        <v>9</v>
      </c>
      <c r="L34" s="87">
        <v>39.9999995</v>
      </c>
      <c r="M34" s="45">
        <v>0.20999950000000212</v>
      </c>
      <c r="N34" s="45">
        <f>L34-I34</f>
        <v>-2.2100004999999925</v>
      </c>
      <c r="O34" s="22">
        <v>13</v>
      </c>
      <c r="P34" s="97">
        <v>47.92</v>
      </c>
      <c r="Q34" s="45">
        <f>SUM(P34-43.14)</f>
        <v>4.780000000000001</v>
      </c>
      <c r="R34" s="140">
        <f>SUM(P34-L34)</f>
        <v>7.9200005</v>
      </c>
      <c r="S34" s="34">
        <v>27</v>
      </c>
    </row>
    <row r="35" spans="1:19" ht="24">
      <c r="A35" s="30" t="s">
        <v>260</v>
      </c>
      <c r="B35" s="31"/>
      <c r="C35" s="32" t="s">
        <v>21</v>
      </c>
      <c r="D35" s="83" t="s">
        <v>206</v>
      </c>
      <c r="E35" s="30">
        <v>9</v>
      </c>
      <c r="F35" s="33">
        <v>49.9</v>
      </c>
      <c r="G35" s="41">
        <f>F35-44.98</f>
        <v>4.920000000000002</v>
      </c>
      <c r="H35" s="62">
        <v>8</v>
      </c>
      <c r="I35" s="63">
        <v>48.102</v>
      </c>
      <c r="J35" s="64">
        <v>4.911999999999999</v>
      </c>
      <c r="K35" s="65">
        <v>16</v>
      </c>
      <c r="L35" s="87">
        <v>44.58203125</v>
      </c>
      <c r="M35" s="45">
        <v>4.792031250000001</v>
      </c>
      <c r="N35" s="45">
        <f>L35-I35</f>
        <v>-3.5199687499999968</v>
      </c>
      <c r="O35" s="22">
        <v>16</v>
      </c>
      <c r="P35" s="97">
        <v>47.89</v>
      </c>
      <c r="Q35" s="45">
        <f>SUM(P35-43.14)</f>
        <v>4.75</v>
      </c>
      <c r="R35" s="141">
        <f>SUM(P35-L35)</f>
        <v>3.3079687500000006</v>
      </c>
      <c r="S35" s="34">
        <v>28</v>
      </c>
    </row>
    <row r="36" spans="1:19" ht="24">
      <c r="A36" s="30" t="s">
        <v>263</v>
      </c>
      <c r="B36" s="31"/>
      <c r="C36" s="32" t="s">
        <v>59</v>
      </c>
      <c r="D36" s="83" t="s">
        <v>206</v>
      </c>
      <c r="E36" s="30">
        <v>9</v>
      </c>
      <c r="F36" s="33">
        <v>43.84</v>
      </c>
      <c r="G36" s="41">
        <f>F36-44.98</f>
        <v>-1.1399999999999935</v>
      </c>
      <c r="H36" s="62" t="s">
        <v>255</v>
      </c>
      <c r="I36" s="63">
        <v>48.894</v>
      </c>
      <c r="J36" s="64">
        <v>5.704000000000001</v>
      </c>
      <c r="K36" s="65">
        <v>2</v>
      </c>
      <c r="L36" s="87">
        <v>50.375</v>
      </c>
      <c r="M36" s="45">
        <v>10.585</v>
      </c>
      <c r="N36" s="45">
        <f>L36-I36</f>
        <v>1.4810000000000016</v>
      </c>
      <c r="O36" s="22">
        <v>7</v>
      </c>
      <c r="P36" s="97">
        <v>47.7625</v>
      </c>
      <c r="Q36" s="45">
        <f>SUM(P36-43.14)</f>
        <v>4.622500000000002</v>
      </c>
      <c r="R36" s="45">
        <f>SUM(P36-L36)</f>
        <v>-2.612499999999997</v>
      </c>
      <c r="S36" s="34">
        <v>29</v>
      </c>
    </row>
    <row r="37" spans="1:19" ht="24">
      <c r="A37" s="30" t="s">
        <v>271</v>
      </c>
      <c r="B37" s="31"/>
      <c r="C37" s="32" t="s">
        <v>22</v>
      </c>
      <c r="D37" s="83" t="s">
        <v>206</v>
      </c>
      <c r="E37" s="30">
        <v>16</v>
      </c>
      <c r="F37" s="33">
        <v>49.67</v>
      </c>
      <c r="G37" s="41">
        <f>F37-44.98</f>
        <v>4.690000000000005</v>
      </c>
      <c r="H37" s="62">
        <v>11</v>
      </c>
      <c r="I37" s="63">
        <v>48.518</v>
      </c>
      <c r="J37" s="64">
        <v>5.328000000000003</v>
      </c>
      <c r="K37" s="65">
        <v>18</v>
      </c>
      <c r="L37" s="87">
        <v>37.187499499999994</v>
      </c>
      <c r="M37" s="45">
        <v>-2.602500500000005</v>
      </c>
      <c r="N37" s="45">
        <f>L37-I37</f>
        <v>-11.330500500000007</v>
      </c>
      <c r="O37" s="22">
        <v>6</v>
      </c>
      <c r="P37" s="97">
        <v>47.7</v>
      </c>
      <c r="Q37" s="45">
        <f>SUM(P37-43.14)</f>
        <v>4.560000000000002</v>
      </c>
      <c r="R37" s="140">
        <f>SUM(P37-L37)</f>
        <v>10.512500500000009</v>
      </c>
      <c r="S37" s="34">
        <v>30</v>
      </c>
    </row>
    <row r="38" spans="1:19" ht="24">
      <c r="A38" s="30" t="s">
        <v>273</v>
      </c>
      <c r="B38" s="31"/>
      <c r="C38" s="35" t="s">
        <v>104</v>
      </c>
      <c r="D38" s="83" t="s">
        <v>206</v>
      </c>
      <c r="E38" s="30">
        <v>14</v>
      </c>
      <c r="F38" s="33">
        <v>41.01</v>
      </c>
      <c r="G38" s="41">
        <f>F38-44.98</f>
        <v>-3.969999999999999</v>
      </c>
      <c r="H38" s="65">
        <v>17</v>
      </c>
      <c r="I38" s="66">
        <v>41.712</v>
      </c>
      <c r="J38" s="67">
        <v>-1.4779999999999944</v>
      </c>
      <c r="K38" s="65">
        <v>15</v>
      </c>
      <c r="L38" s="87">
        <v>43.962499750000006</v>
      </c>
      <c r="M38" s="45">
        <v>4.172499750000007</v>
      </c>
      <c r="N38" s="45">
        <f>L38-I38</f>
        <v>2.250499750000003</v>
      </c>
      <c r="O38" s="22">
        <v>14</v>
      </c>
      <c r="P38" s="97">
        <v>47.489999999999995</v>
      </c>
      <c r="Q38" s="45">
        <f>SUM(P38-43.14)</f>
        <v>4.349999999999994</v>
      </c>
      <c r="R38" s="141">
        <f>SUM(P38-L38)</f>
        <v>3.5275002499999886</v>
      </c>
      <c r="S38" s="34">
        <v>31</v>
      </c>
    </row>
    <row r="39" spans="1:19" ht="24">
      <c r="A39" s="30" t="s">
        <v>18</v>
      </c>
      <c r="B39" s="31"/>
      <c r="C39" s="35" t="s">
        <v>77</v>
      </c>
      <c r="D39" s="83" t="s">
        <v>206</v>
      </c>
      <c r="E39" s="30">
        <v>8</v>
      </c>
      <c r="F39" s="33">
        <v>42.95</v>
      </c>
      <c r="G39" s="41">
        <f>F39-44.98</f>
        <v>-2.029999999999994</v>
      </c>
      <c r="H39" s="65">
        <v>5</v>
      </c>
      <c r="I39" s="66">
        <v>37.69</v>
      </c>
      <c r="J39" s="67">
        <v>-5.5</v>
      </c>
      <c r="K39" s="65">
        <v>3</v>
      </c>
      <c r="L39" s="87">
        <v>45.145832999999996</v>
      </c>
      <c r="M39" s="45">
        <v>5.355832999999997</v>
      </c>
      <c r="N39" s="45">
        <f>L39-I39</f>
        <v>7.455832999999998</v>
      </c>
      <c r="O39" s="22">
        <v>3</v>
      </c>
      <c r="P39" s="97">
        <v>47.269999999999996</v>
      </c>
      <c r="Q39" s="45">
        <f>SUM(P39-43.14)</f>
        <v>4.1299999999999955</v>
      </c>
      <c r="R39" s="141">
        <f>SUM(P39-L39)</f>
        <v>2.124167</v>
      </c>
      <c r="S39" s="34">
        <v>32</v>
      </c>
    </row>
    <row r="40" spans="1:19" ht="24">
      <c r="A40" s="30" t="s">
        <v>263</v>
      </c>
      <c r="B40" s="31"/>
      <c r="C40" s="32" t="s">
        <v>44</v>
      </c>
      <c r="D40" s="83" t="s">
        <v>206</v>
      </c>
      <c r="E40" s="30">
        <v>5</v>
      </c>
      <c r="F40" s="33">
        <v>46.36</v>
      </c>
      <c r="G40" s="41">
        <f>F40-44.98</f>
        <v>1.3800000000000026</v>
      </c>
      <c r="H40" s="62">
        <v>5</v>
      </c>
      <c r="I40" s="63">
        <v>53.52</v>
      </c>
      <c r="J40" s="64">
        <v>10.330000000000005</v>
      </c>
      <c r="K40" s="65">
        <v>6</v>
      </c>
      <c r="L40" s="87">
        <v>41.770832999999996</v>
      </c>
      <c r="M40" s="45">
        <v>1.980832999999997</v>
      </c>
      <c r="N40" s="45">
        <f>L40-I40</f>
        <v>-11.749167000000007</v>
      </c>
      <c r="O40" s="22">
        <v>8</v>
      </c>
      <c r="P40" s="97">
        <v>47.1325</v>
      </c>
      <c r="Q40" s="45">
        <f>SUM(P40-43.14)</f>
        <v>3.9924999999999997</v>
      </c>
      <c r="R40" s="140">
        <f>SUM(P40-L40)</f>
        <v>5.361667000000004</v>
      </c>
      <c r="S40" s="34">
        <v>33</v>
      </c>
    </row>
    <row r="41" spans="1:19" ht="24">
      <c r="A41" s="30" t="s">
        <v>271</v>
      </c>
      <c r="B41" s="31"/>
      <c r="C41" s="32" t="s">
        <v>92</v>
      </c>
      <c r="D41" s="83" t="s">
        <v>207</v>
      </c>
      <c r="E41" s="30">
        <v>28</v>
      </c>
      <c r="F41" s="33">
        <v>41.9</v>
      </c>
      <c r="G41" s="41">
        <f>F41-44.98</f>
        <v>-3.0799999999999983</v>
      </c>
      <c r="H41" s="62">
        <v>30</v>
      </c>
      <c r="I41" s="63">
        <v>44.013999999999996</v>
      </c>
      <c r="J41" s="64">
        <v>0.8239999999999981</v>
      </c>
      <c r="K41" s="65">
        <v>17</v>
      </c>
      <c r="L41" s="87">
        <v>40.52205825</v>
      </c>
      <c r="M41" s="45">
        <v>0.7320582500000015</v>
      </c>
      <c r="N41" s="45">
        <f>L41-I41</f>
        <v>-3.491941749999995</v>
      </c>
      <c r="O41" s="22">
        <v>18</v>
      </c>
      <c r="P41" s="97">
        <v>47.08</v>
      </c>
      <c r="Q41" s="45">
        <f>SUM(P41-43.14)</f>
        <v>3.9399999999999977</v>
      </c>
      <c r="R41" s="140">
        <f>SUM(P41-L41)</f>
        <v>6.557941749999998</v>
      </c>
      <c r="S41" s="34">
        <v>34</v>
      </c>
    </row>
    <row r="42" spans="1:19" ht="24">
      <c r="A42" s="30" t="s">
        <v>260</v>
      </c>
      <c r="B42" s="31"/>
      <c r="C42" s="35" t="s">
        <v>102</v>
      </c>
      <c r="D42" s="83" t="s">
        <v>206</v>
      </c>
      <c r="E42" s="30">
        <v>12</v>
      </c>
      <c r="F42" s="33">
        <v>41.18</v>
      </c>
      <c r="G42" s="41">
        <f>F42-44.98</f>
        <v>-3.799999999999997</v>
      </c>
      <c r="H42" s="65">
        <v>7</v>
      </c>
      <c r="I42" s="66">
        <v>35.513999999999996</v>
      </c>
      <c r="J42" s="67">
        <v>-7.676000000000002</v>
      </c>
      <c r="K42" s="65">
        <v>2</v>
      </c>
      <c r="L42" s="87">
        <v>28.71875</v>
      </c>
      <c r="M42" s="45">
        <v>-11.07125</v>
      </c>
      <c r="N42" s="45">
        <f>L42-I42</f>
        <v>-6.795249999999996</v>
      </c>
      <c r="O42" s="22">
        <v>3</v>
      </c>
      <c r="P42" s="97">
        <v>46.917500000000004</v>
      </c>
      <c r="Q42" s="45">
        <f>SUM(P42-43.14)</f>
        <v>3.7775000000000034</v>
      </c>
      <c r="R42" s="140">
        <f>SUM(P42-L42)</f>
        <v>18.198750000000004</v>
      </c>
      <c r="S42" s="34">
        <v>35</v>
      </c>
    </row>
    <row r="43" spans="1:19" ht="24">
      <c r="A43" s="30" t="s">
        <v>263</v>
      </c>
      <c r="B43" s="31"/>
      <c r="C43" s="32" t="s">
        <v>58</v>
      </c>
      <c r="D43" s="83" t="s">
        <v>206</v>
      </c>
      <c r="E43" s="30">
        <v>23</v>
      </c>
      <c r="F43" s="33">
        <v>43.87</v>
      </c>
      <c r="G43" s="41">
        <f>F43-44.98</f>
        <v>-1.1099999999999994</v>
      </c>
      <c r="H43" s="62">
        <v>11</v>
      </c>
      <c r="I43" s="63">
        <v>48.263999999999996</v>
      </c>
      <c r="J43" s="64">
        <v>5.073999999999998</v>
      </c>
      <c r="K43" s="65">
        <v>11</v>
      </c>
      <c r="L43" s="87">
        <v>40.698862999999996</v>
      </c>
      <c r="M43" s="45">
        <v>0.9088629999999966</v>
      </c>
      <c r="N43" s="45">
        <f>L43-I43</f>
        <v>-7.565137</v>
      </c>
      <c r="O43" s="22">
        <v>18</v>
      </c>
      <c r="P43" s="97">
        <v>46.807500000000005</v>
      </c>
      <c r="Q43" s="45">
        <f>SUM(P43-43.14)</f>
        <v>3.667500000000004</v>
      </c>
      <c r="R43" s="140">
        <f>SUM(P43-L43)</f>
        <v>6.108637000000009</v>
      </c>
      <c r="S43" s="34">
        <v>36</v>
      </c>
    </row>
    <row r="44" spans="1:19" ht="24">
      <c r="A44" s="30" t="s">
        <v>269</v>
      </c>
      <c r="B44" s="31"/>
      <c r="C44" s="35" t="s">
        <v>26</v>
      </c>
      <c r="D44" s="83" t="s">
        <v>206</v>
      </c>
      <c r="E44" s="30">
        <v>9</v>
      </c>
      <c r="F44" s="33">
        <v>48.83</v>
      </c>
      <c r="G44" s="41">
        <f>F44-44.98</f>
        <v>3.8500000000000014</v>
      </c>
      <c r="H44" s="65">
        <v>10</v>
      </c>
      <c r="I44" s="66">
        <v>39.996</v>
      </c>
      <c r="J44" s="67">
        <v>-3.1939999999999955</v>
      </c>
      <c r="K44" s="65">
        <v>6</v>
      </c>
      <c r="L44" s="87">
        <v>44.55208325</v>
      </c>
      <c r="M44" s="45">
        <v>4.762083250000003</v>
      </c>
      <c r="N44" s="45">
        <f>L44-I44</f>
        <v>4.55608325</v>
      </c>
      <c r="O44" s="22">
        <v>7</v>
      </c>
      <c r="P44" s="97">
        <v>46.7775</v>
      </c>
      <c r="Q44" s="45">
        <f>SUM(P44-43.14)</f>
        <v>3.637500000000003</v>
      </c>
      <c r="R44" s="141">
        <f>SUM(P44-L44)</f>
        <v>2.225416750000001</v>
      </c>
      <c r="S44" s="34">
        <v>37</v>
      </c>
    </row>
    <row r="45" spans="1:19" ht="24">
      <c r="A45" s="30" t="s">
        <v>266</v>
      </c>
      <c r="B45" s="31"/>
      <c r="C45" s="32" t="s">
        <v>85</v>
      </c>
      <c r="D45" s="83" t="s">
        <v>206</v>
      </c>
      <c r="E45" s="30">
        <v>5</v>
      </c>
      <c r="F45" s="33">
        <v>42.48</v>
      </c>
      <c r="G45" s="41">
        <f>F45-44.98</f>
        <v>-2.5</v>
      </c>
      <c r="H45" s="62">
        <v>6</v>
      </c>
      <c r="I45" s="63">
        <v>44.65599999999999</v>
      </c>
      <c r="J45" s="64">
        <v>1.465999999999994</v>
      </c>
      <c r="K45" s="65">
        <v>7</v>
      </c>
      <c r="L45" s="87">
        <v>41.76785675</v>
      </c>
      <c r="M45" s="45">
        <v>1.9778567500000008</v>
      </c>
      <c r="N45" s="45">
        <f>L45-I45</f>
        <v>-2.8881432499999917</v>
      </c>
      <c r="O45" s="22">
        <v>5</v>
      </c>
      <c r="P45" s="97">
        <v>46.625</v>
      </c>
      <c r="Q45" s="45">
        <f>SUM(P45-43.14)</f>
        <v>3.4849999999999994</v>
      </c>
      <c r="R45" s="140">
        <f>SUM(P45-L45)</f>
        <v>4.85714325</v>
      </c>
      <c r="S45" s="34">
        <v>38</v>
      </c>
    </row>
    <row r="46" spans="1:19" ht="24">
      <c r="A46" s="30" t="s">
        <v>18</v>
      </c>
      <c r="B46" s="31"/>
      <c r="C46" s="32" t="s">
        <v>17</v>
      </c>
      <c r="D46" s="83" t="s">
        <v>206</v>
      </c>
      <c r="E46" s="30">
        <v>21</v>
      </c>
      <c r="F46" s="33">
        <v>52.02</v>
      </c>
      <c r="G46" s="41">
        <f>F46-44.98</f>
        <v>7.040000000000006</v>
      </c>
      <c r="H46" s="62">
        <v>19</v>
      </c>
      <c r="I46" s="63">
        <v>47.48</v>
      </c>
      <c r="J46" s="64">
        <v>4.289999999999999</v>
      </c>
      <c r="K46" s="65">
        <v>18</v>
      </c>
      <c r="L46" s="87">
        <v>46.850694</v>
      </c>
      <c r="M46" s="45">
        <v>7.060693999999998</v>
      </c>
      <c r="N46" s="45">
        <f>L46-I46</f>
        <v>-0.6293059999999997</v>
      </c>
      <c r="O46" s="22">
        <v>16</v>
      </c>
      <c r="P46" s="97">
        <v>46.62</v>
      </c>
      <c r="Q46" s="45">
        <f>SUM(P46-43.14)</f>
        <v>3.479999999999997</v>
      </c>
      <c r="R46" s="45">
        <f>SUM(P46-L46)</f>
        <v>-0.23069399999999973</v>
      </c>
      <c r="S46" s="34">
        <v>39</v>
      </c>
    </row>
    <row r="47" spans="1:19" ht="24">
      <c r="A47" s="30" t="s">
        <v>263</v>
      </c>
      <c r="B47" s="31"/>
      <c r="C47" s="35" t="s">
        <v>283</v>
      </c>
      <c r="D47" s="83" t="s">
        <v>206</v>
      </c>
      <c r="E47" s="30">
        <v>15</v>
      </c>
      <c r="F47" s="33">
        <v>43.87</v>
      </c>
      <c r="G47" s="41">
        <f>F47-44.98</f>
        <v>-1.1099999999999994</v>
      </c>
      <c r="H47" s="65">
        <v>18</v>
      </c>
      <c r="I47" s="66">
        <v>41.984</v>
      </c>
      <c r="J47" s="67">
        <v>-1.205999999999996</v>
      </c>
      <c r="K47" s="65">
        <v>15</v>
      </c>
      <c r="L47" s="87">
        <v>42.49166625</v>
      </c>
      <c r="M47" s="45">
        <v>2.7016662500000024</v>
      </c>
      <c r="N47" s="45">
        <f>L47-I47</f>
        <v>0.5076662499999998</v>
      </c>
      <c r="O47" s="22">
        <v>10</v>
      </c>
      <c r="P47" s="97">
        <v>46.4875</v>
      </c>
      <c r="Q47" s="45">
        <f>SUM(P47-43.14)</f>
        <v>3.3474999999999966</v>
      </c>
      <c r="R47" s="140">
        <f>SUM(P47-L47)</f>
        <v>3.9958337499999956</v>
      </c>
      <c r="S47" s="34">
        <v>40</v>
      </c>
    </row>
    <row r="48" spans="1:19" ht="24">
      <c r="A48" s="30" t="s">
        <v>261</v>
      </c>
      <c r="B48" s="31"/>
      <c r="C48" s="32" t="s">
        <v>49</v>
      </c>
      <c r="D48" s="83" t="s">
        <v>206</v>
      </c>
      <c r="E48" s="30">
        <v>10</v>
      </c>
      <c r="F48" s="33">
        <v>45.64</v>
      </c>
      <c r="G48" s="41">
        <f>F48-44.98</f>
        <v>0.6600000000000037</v>
      </c>
      <c r="H48" s="62">
        <v>6</v>
      </c>
      <c r="I48" s="63">
        <v>46.010000000000005</v>
      </c>
      <c r="J48" s="64">
        <v>2.8200000000000074</v>
      </c>
      <c r="K48" s="65">
        <v>13</v>
      </c>
      <c r="L48" s="87">
        <v>39.6586535</v>
      </c>
      <c r="M48" s="45">
        <v>-0.13134649999999937</v>
      </c>
      <c r="N48" s="45">
        <f>L48-I48</f>
        <v>-6.351346500000005</v>
      </c>
      <c r="O48" s="22">
        <v>5</v>
      </c>
      <c r="P48" s="97">
        <v>46.35</v>
      </c>
      <c r="Q48" s="45">
        <f>SUM(P48-43.14)</f>
        <v>3.210000000000001</v>
      </c>
      <c r="R48" s="140">
        <f>SUM(P48-L48)</f>
        <v>6.691346500000002</v>
      </c>
      <c r="S48" s="34">
        <v>41</v>
      </c>
    </row>
    <row r="49" spans="1:19" ht="24">
      <c r="A49" s="30" t="s">
        <v>10</v>
      </c>
      <c r="B49" s="31"/>
      <c r="C49" s="32" t="s">
        <v>9</v>
      </c>
      <c r="D49" s="83" t="s">
        <v>206</v>
      </c>
      <c r="E49" s="30">
        <v>8</v>
      </c>
      <c r="F49" s="33">
        <v>55.08</v>
      </c>
      <c r="G49" s="41">
        <f>F49-44.98</f>
        <v>10.100000000000001</v>
      </c>
      <c r="H49" s="62">
        <v>3</v>
      </c>
      <c r="I49" s="63">
        <v>43.884</v>
      </c>
      <c r="J49" s="64">
        <v>0.6940000000000026</v>
      </c>
      <c r="K49" s="65">
        <v>15</v>
      </c>
      <c r="L49" s="87">
        <v>43.102083</v>
      </c>
      <c r="M49" s="45">
        <v>3.312083000000001</v>
      </c>
      <c r="N49" s="45">
        <f>L49-I49</f>
        <v>-0.781917</v>
      </c>
      <c r="O49" s="22">
        <v>14</v>
      </c>
      <c r="P49" s="97">
        <v>46.3475</v>
      </c>
      <c r="Q49" s="45">
        <f>SUM(P49-43.14)</f>
        <v>3.207499999999996</v>
      </c>
      <c r="R49" s="141">
        <f>SUM(P49-L49)</f>
        <v>3.245416999999996</v>
      </c>
      <c r="S49" s="34">
        <v>42</v>
      </c>
    </row>
    <row r="50" spans="1:19" ht="24">
      <c r="A50" s="30" t="s">
        <v>259</v>
      </c>
      <c r="B50" s="31"/>
      <c r="C50" s="32" t="s">
        <v>23</v>
      </c>
      <c r="D50" s="83" t="s">
        <v>206</v>
      </c>
      <c r="E50" s="30">
        <v>5</v>
      </c>
      <c r="F50" s="33">
        <v>49</v>
      </c>
      <c r="G50" s="41">
        <f>F50-44.98</f>
        <v>4.020000000000003</v>
      </c>
      <c r="H50" s="62">
        <v>5</v>
      </c>
      <c r="I50" s="63">
        <v>47.4</v>
      </c>
      <c r="J50" s="64">
        <v>4.210000000000001</v>
      </c>
      <c r="K50" s="65">
        <v>12</v>
      </c>
      <c r="L50" s="87">
        <v>38.77083275</v>
      </c>
      <c r="M50" s="45">
        <v>-1.0191672500000024</v>
      </c>
      <c r="N50" s="45">
        <f>L50-I50</f>
        <v>-8.629167250000002</v>
      </c>
      <c r="O50" s="22">
        <v>7</v>
      </c>
      <c r="P50" s="97">
        <v>46.1875</v>
      </c>
      <c r="Q50" s="45">
        <f>SUM(P50-43.14)</f>
        <v>3.0474999999999994</v>
      </c>
      <c r="R50" s="140">
        <f>SUM(P50-L50)</f>
        <v>7.416667250000003</v>
      </c>
      <c r="S50" s="34">
        <v>43</v>
      </c>
    </row>
    <row r="51" spans="1:19" ht="24">
      <c r="A51" s="30" t="s">
        <v>271</v>
      </c>
      <c r="B51" s="31"/>
      <c r="C51" s="35" t="s">
        <v>36</v>
      </c>
      <c r="D51" s="83" t="s">
        <v>206</v>
      </c>
      <c r="E51" s="30">
        <v>10</v>
      </c>
      <c r="F51" s="33">
        <v>47.07</v>
      </c>
      <c r="G51" s="41">
        <f>F51-44.98</f>
        <v>2.0900000000000034</v>
      </c>
      <c r="H51" s="65">
        <v>10</v>
      </c>
      <c r="I51" s="66">
        <v>38.35</v>
      </c>
      <c r="J51" s="67">
        <v>-4.839999999999996</v>
      </c>
      <c r="K51" s="65">
        <v>11</v>
      </c>
      <c r="L51" s="87">
        <v>39.880681499999994</v>
      </c>
      <c r="M51" s="45">
        <v>0.0906814999999952</v>
      </c>
      <c r="N51" s="45">
        <f>L51-I51</f>
        <v>1.530681499999993</v>
      </c>
      <c r="O51" s="22">
        <v>11</v>
      </c>
      <c r="P51" s="97">
        <v>46.1575</v>
      </c>
      <c r="Q51" s="45">
        <f>SUM(P51-43.14)</f>
        <v>3.0174999999999983</v>
      </c>
      <c r="R51" s="140">
        <f>SUM(P51-L51)</f>
        <v>6.2768185000000045</v>
      </c>
      <c r="S51" s="34">
        <v>44</v>
      </c>
    </row>
    <row r="52" spans="1:19" ht="24">
      <c r="A52" s="30" t="s">
        <v>10</v>
      </c>
      <c r="B52" s="31"/>
      <c r="C52" s="32" t="s">
        <v>13</v>
      </c>
      <c r="D52" s="83" t="s">
        <v>206</v>
      </c>
      <c r="E52" s="30">
        <v>7</v>
      </c>
      <c r="F52" s="33">
        <v>53.07</v>
      </c>
      <c r="G52" s="41">
        <f>F52-44.98</f>
        <v>8.090000000000003</v>
      </c>
      <c r="H52" s="62">
        <v>7</v>
      </c>
      <c r="I52" s="63">
        <v>55.35200000000001</v>
      </c>
      <c r="J52" s="64">
        <v>12.162000000000013</v>
      </c>
      <c r="K52" s="65">
        <v>7</v>
      </c>
      <c r="L52" s="87">
        <v>49.2946425</v>
      </c>
      <c r="M52" s="45">
        <v>9.504642500000003</v>
      </c>
      <c r="N52" s="45">
        <f>L52-I52</f>
        <v>-6.057357500000009</v>
      </c>
      <c r="O52" s="22">
        <v>4</v>
      </c>
      <c r="P52" s="97">
        <v>45.94</v>
      </c>
      <c r="Q52" s="45">
        <f>SUM(P52-43.14)</f>
        <v>2.799999999999997</v>
      </c>
      <c r="R52" s="45">
        <f>SUM(P52-L52)</f>
        <v>-3.354642500000004</v>
      </c>
      <c r="S52" s="34">
        <v>45</v>
      </c>
    </row>
    <row r="53" spans="1:19" ht="24">
      <c r="A53" s="30" t="s">
        <v>33</v>
      </c>
      <c r="B53" s="31"/>
      <c r="C53" s="35" t="s">
        <v>96</v>
      </c>
      <c r="D53" s="83" t="s">
        <v>206</v>
      </c>
      <c r="E53" s="30">
        <v>7</v>
      </c>
      <c r="F53" s="33">
        <v>41.63</v>
      </c>
      <c r="G53" s="41">
        <f>F53-44.98</f>
        <v>-3.3499999999999943</v>
      </c>
      <c r="H53" s="65">
        <v>5</v>
      </c>
      <c r="I53" s="66">
        <v>38.620000000000005</v>
      </c>
      <c r="J53" s="67">
        <v>-4.569999999999993</v>
      </c>
      <c r="K53" s="65">
        <v>3</v>
      </c>
      <c r="L53" s="87">
        <v>42.47916625</v>
      </c>
      <c r="M53" s="45">
        <v>2.6891662499999995</v>
      </c>
      <c r="N53" s="45">
        <f>L53-I53</f>
        <v>3.859166249999994</v>
      </c>
      <c r="O53" s="22">
        <v>6</v>
      </c>
      <c r="P53" s="97">
        <v>45.665000000000006</v>
      </c>
      <c r="Q53" s="45">
        <f>SUM(P53-43.14)</f>
        <v>2.5250000000000057</v>
      </c>
      <c r="R53" s="141">
        <f>SUM(P53-L53)</f>
        <v>3.1858337500000076</v>
      </c>
      <c r="S53" s="34">
        <v>46</v>
      </c>
    </row>
    <row r="54" spans="1:19" ht="24">
      <c r="A54" s="30" t="s">
        <v>266</v>
      </c>
      <c r="B54" s="31"/>
      <c r="C54" s="35" t="s">
        <v>243</v>
      </c>
      <c r="D54" s="83" t="s">
        <v>207</v>
      </c>
      <c r="E54" s="30">
        <v>17</v>
      </c>
      <c r="F54" s="33">
        <v>37.96</v>
      </c>
      <c r="G54" s="41">
        <f>F54-44.98</f>
        <v>-7.019999999999996</v>
      </c>
      <c r="H54" s="65">
        <v>14</v>
      </c>
      <c r="I54" s="66">
        <v>41.89</v>
      </c>
      <c r="J54" s="67">
        <v>-1.2999999999999972</v>
      </c>
      <c r="K54" s="65">
        <v>26</v>
      </c>
      <c r="L54" s="87">
        <v>36.17548025</v>
      </c>
      <c r="M54" s="45">
        <v>-3.6145197499999995</v>
      </c>
      <c r="N54" s="45">
        <f>L54-I54</f>
        <v>-5.714519750000001</v>
      </c>
      <c r="O54" s="22">
        <v>18</v>
      </c>
      <c r="P54" s="97">
        <v>45.302499999999995</v>
      </c>
      <c r="Q54" s="45">
        <f>SUM(P54-43.14)</f>
        <v>2.1624999999999943</v>
      </c>
      <c r="R54" s="140">
        <f>SUM(P54-L54)</f>
        <v>9.127019749999995</v>
      </c>
      <c r="S54" s="34">
        <v>47</v>
      </c>
    </row>
    <row r="55" spans="1:19" ht="21" customHeight="1">
      <c r="A55" s="30" t="s">
        <v>263</v>
      </c>
      <c r="B55" s="31"/>
      <c r="C55" s="35" t="s">
        <v>242</v>
      </c>
      <c r="D55" s="83" t="s">
        <v>206</v>
      </c>
      <c r="E55" s="30">
        <v>2</v>
      </c>
      <c r="F55" s="33">
        <v>36.5</v>
      </c>
      <c r="G55" s="41">
        <f>F55-44.98</f>
        <v>-8.479999999999997</v>
      </c>
      <c r="H55" s="65">
        <v>2</v>
      </c>
      <c r="I55" s="66">
        <v>41.85</v>
      </c>
      <c r="J55" s="67">
        <v>-1.3399999999999963</v>
      </c>
      <c r="K55" s="65">
        <v>4</v>
      </c>
      <c r="L55" s="87">
        <v>31.2109375</v>
      </c>
      <c r="M55" s="45">
        <v>-8.5790625</v>
      </c>
      <c r="N55" s="45">
        <f>L55-I55</f>
        <v>-10.639062500000001</v>
      </c>
      <c r="O55" s="22">
        <v>3</v>
      </c>
      <c r="P55" s="97">
        <v>44.792500000000004</v>
      </c>
      <c r="Q55" s="45">
        <f>SUM(P55-43.14)</f>
        <v>1.6525000000000034</v>
      </c>
      <c r="R55" s="140">
        <f>SUM(P55-L55)</f>
        <v>13.581562500000004</v>
      </c>
      <c r="S55" s="34">
        <v>48</v>
      </c>
    </row>
    <row r="56" spans="1:19" ht="21" customHeight="1">
      <c r="A56" s="30" t="s">
        <v>258</v>
      </c>
      <c r="B56" s="31"/>
      <c r="C56" s="32" t="s">
        <v>40</v>
      </c>
      <c r="D56" s="83" t="s">
        <v>208</v>
      </c>
      <c r="E56" s="30">
        <v>174</v>
      </c>
      <c r="F56" s="33">
        <v>46.61</v>
      </c>
      <c r="G56" s="41">
        <f>F56-44.98</f>
        <v>1.6300000000000026</v>
      </c>
      <c r="H56" s="62">
        <v>165</v>
      </c>
      <c r="I56" s="63">
        <v>44.426</v>
      </c>
      <c r="J56" s="64">
        <v>1.2360000000000042</v>
      </c>
      <c r="K56" s="65">
        <v>162</v>
      </c>
      <c r="L56" s="87">
        <v>43.106288</v>
      </c>
      <c r="M56" s="45">
        <v>3.316288</v>
      </c>
      <c r="N56" s="45">
        <f>L56-I56</f>
        <v>-1.3197120000000027</v>
      </c>
      <c r="O56" s="22">
        <v>163</v>
      </c>
      <c r="P56" s="97">
        <v>44.665000000000006</v>
      </c>
      <c r="Q56" s="45">
        <f>SUM(P56-43.14)</f>
        <v>1.5250000000000057</v>
      </c>
      <c r="R56" s="141">
        <f>SUM(P56-L56)</f>
        <v>1.558712000000007</v>
      </c>
      <c r="S56" s="34">
        <v>49</v>
      </c>
    </row>
    <row r="57" spans="1:19" ht="21" customHeight="1">
      <c r="A57" s="30" t="s">
        <v>269</v>
      </c>
      <c r="B57" s="31"/>
      <c r="C57" s="35" t="s">
        <v>27</v>
      </c>
      <c r="D57" s="83" t="s">
        <v>206</v>
      </c>
      <c r="E57" s="30">
        <v>13</v>
      </c>
      <c r="F57" s="33">
        <v>48.35</v>
      </c>
      <c r="G57" s="41">
        <f>F57-44.98</f>
        <v>3.3700000000000045</v>
      </c>
      <c r="H57" s="65">
        <v>10</v>
      </c>
      <c r="I57" s="66">
        <v>42.3</v>
      </c>
      <c r="J57" s="67">
        <v>-0.8900000000000006</v>
      </c>
      <c r="K57" s="65">
        <v>17</v>
      </c>
      <c r="L57" s="87">
        <v>35.255514500000004</v>
      </c>
      <c r="M57" s="45">
        <v>-4.534485499999995</v>
      </c>
      <c r="N57" s="45">
        <f>L57-I57</f>
        <v>-7.044485499999993</v>
      </c>
      <c r="O57" s="22">
        <v>20</v>
      </c>
      <c r="P57" s="97">
        <v>44.4075</v>
      </c>
      <c r="Q57" s="45">
        <f>SUM(P57-43.14)</f>
        <v>1.2674999999999983</v>
      </c>
      <c r="R57" s="140">
        <f>SUM(P57-L57)</f>
        <v>9.151985499999995</v>
      </c>
      <c r="S57" s="34">
        <v>50</v>
      </c>
    </row>
    <row r="58" spans="1:19" ht="21" customHeight="1">
      <c r="A58" s="30" t="s">
        <v>267</v>
      </c>
      <c r="B58" s="31"/>
      <c r="C58" s="35" t="s">
        <v>231</v>
      </c>
      <c r="D58" s="83" t="s">
        <v>206</v>
      </c>
      <c r="E58" s="30">
        <v>8</v>
      </c>
      <c r="F58" s="33">
        <v>37.56</v>
      </c>
      <c r="G58" s="41">
        <f>F58-44.98</f>
        <v>-7.419999999999995</v>
      </c>
      <c r="H58" s="65">
        <v>12</v>
      </c>
      <c r="I58" s="66">
        <v>40.618</v>
      </c>
      <c r="J58" s="67">
        <v>-2.5719999999999956</v>
      </c>
      <c r="K58" s="65">
        <v>8</v>
      </c>
      <c r="L58" s="87">
        <v>38.62109375</v>
      </c>
      <c r="M58" s="45">
        <v>-1.1689062499999991</v>
      </c>
      <c r="N58" s="45">
        <f>L58-I58</f>
        <v>-1.996906250000002</v>
      </c>
      <c r="O58" s="22">
        <v>8</v>
      </c>
      <c r="P58" s="97">
        <v>44.14</v>
      </c>
      <c r="Q58" s="45">
        <f>SUM(P58-43.14)</f>
        <v>1</v>
      </c>
      <c r="R58" s="140">
        <f>SUM(P58-L58)</f>
        <v>5.518906250000001</v>
      </c>
      <c r="S58" s="34">
        <v>51</v>
      </c>
    </row>
    <row r="59" spans="1:19" ht="21" customHeight="1">
      <c r="A59" s="30" t="s">
        <v>261</v>
      </c>
      <c r="B59" s="31"/>
      <c r="C59" s="35" t="s">
        <v>69</v>
      </c>
      <c r="D59" s="83" t="s">
        <v>206</v>
      </c>
      <c r="E59" s="30">
        <v>28</v>
      </c>
      <c r="F59" s="33">
        <v>43.23</v>
      </c>
      <c r="G59" s="41">
        <f>F59-44.98</f>
        <v>-1.75</v>
      </c>
      <c r="H59" s="65" t="s">
        <v>252</v>
      </c>
      <c r="I59" s="66">
        <v>38.254</v>
      </c>
      <c r="J59" s="67">
        <v>-4.936</v>
      </c>
      <c r="K59" s="65">
        <v>22</v>
      </c>
      <c r="L59" s="87">
        <v>36.04687425</v>
      </c>
      <c r="M59" s="45">
        <v>-3.7431257499999973</v>
      </c>
      <c r="N59" s="45">
        <f>L59-I59</f>
        <v>-2.207125749999996</v>
      </c>
      <c r="O59" s="22">
        <v>32</v>
      </c>
      <c r="P59" s="97">
        <v>44.13</v>
      </c>
      <c r="Q59" s="45">
        <f>SUM(P59-43.14)</f>
        <v>0.990000000000002</v>
      </c>
      <c r="R59" s="140">
        <f>SUM(P59-L59)</f>
        <v>8.08312575</v>
      </c>
      <c r="S59" s="34">
        <v>52</v>
      </c>
    </row>
    <row r="60" spans="1:19" ht="21" customHeight="1">
      <c r="A60" s="30" t="s">
        <v>271</v>
      </c>
      <c r="B60" s="31"/>
      <c r="C60" s="35" t="s">
        <v>76</v>
      </c>
      <c r="D60" s="83" t="s">
        <v>206</v>
      </c>
      <c r="E60" s="30">
        <v>9</v>
      </c>
      <c r="F60" s="33">
        <v>42.97</v>
      </c>
      <c r="G60" s="41">
        <f>F60-44.98</f>
        <v>-2.009999999999998</v>
      </c>
      <c r="H60" s="65">
        <v>11</v>
      </c>
      <c r="I60" s="66">
        <v>34.464</v>
      </c>
      <c r="J60" s="67">
        <v>-8.725999999999999</v>
      </c>
      <c r="K60" s="65">
        <v>12</v>
      </c>
      <c r="L60" s="87">
        <v>42.895832999999996</v>
      </c>
      <c r="M60" s="45">
        <v>3.105832999999997</v>
      </c>
      <c r="N60" s="45">
        <f>L60-I60</f>
        <v>8.431832999999997</v>
      </c>
      <c r="O60" s="22">
        <v>10</v>
      </c>
      <c r="P60" s="97">
        <v>43.6625</v>
      </c>
      <c r="Q60" s="45">
        <f>SUM(P60-43.14)</f>
        <v>0.5225000000000009</v>
      </c>
      <c r="R60" s="141">
        <f>SUM(P60-L60)</f>
        <v>0.7666670000000053</v>
      </c>
      <c r="S60" s="34">
        <v>53</v>
      </c>
    </row>
    <row r="61" spans="1:19" ht="21" customHeight="1">
      <c r="A61" s="30" t="s">
        <v>268</v>
      </c>
      <c r="B61" s="31"/>
      <c r="C61" s="32" t="s">
        <v>38</v>
      </c>
      <c r="D61" s="83" t="s">
        <v>206</v>
      </c>
      <c r="E61" s="30">
        <v>9</v>
      </c>
      <c r="F61" s="33">
        <v>46.74</v>
      </c>
      <c r="G61" s="41">
        <f>F61-44.98</f>
        <v>1.7600000000000051</v>
      </c>
      <c r="H61" s="62">
        <v>8</v>
      </c>
      <c r="I61" s="63">
        <v>44.646</v>
      </c>
      <c r="J61" s="64">
        <v>1.456000000000003</v>
      </c>
      <c r="K61" s="65">
        <v>7</v>
      </c>
      <c r="L61" s="87">
        <v>40.928571</v>
      </c>
      <c r="M61" s="45">
        <v>1.138570999999999</v>
      </c>
      <c r="N61" s="45">
        <f>L61-I61</f>
        <v>-3.7174290000000028</v>
      </c>
      <c r="O61" s="22">
        <v>8</v>
      </c>
      <c r="P61" s="97">
        <v>43.65</v>
      </c>
      <c r="Q61" s="45">
        <f>SUM(P61-43.14)</f>
        <v>0.509999999999998</v>
      </c>
      <c r="R61" s="141">
        <f>SUM(P61-L61)</f>
        <v>2.7214290000000005</v>
      </c>
      <c r="S61" s="34">
        <v>54</v>
      </c>
    </row>
    <row r="62" spans="1:19" ht="21" customHeight="1">
      <c r="A62" s="30" t="s">
        <v>268</v>
      </c>
      <c r="B62" s="31"/>
      <c r="C62" s="32" t="s">
        <v>31</v>
      </c>
      <c r="D62" s="83" t="s">
        <v>207</v>
      </c>
      <c r="E62" s="30">
        <v>46</v>
      </c>
      <c r="F62" s="33">
        <v>47.48</v>
      </c>
      <c r="G62" s="41">
        <f>F62-44.98</f>
        <v>2.5</v>
      </c>
      <c r="H62" s="62">
        <v>49</v>
      </c>
      <c r="I62" s="63">
        <v>47.954</v>
      </c>
      <c r="J62" s="64">
        <v>4.764000000000003</v>
      </c>
      <c r="K62" s="65">
        <v>36</v>
      </c>
      <c r="L62" s="87">
        <v>41.200520499999996</v>
      </c>
      <c r="M62" s="45">
        <v>1.410520499999997</v>
      </c>
      <c r="N62" s="45">
        <f>L62-I62</f>
        <v>-6.7534795000000045</v>
      </c>
      <c r="O62" s="22">
        <v>42</v>
      </c>
      <c r="P62" s="97">
        <v>43.559999999999995</v>
      </c>
      <c r="Q62" s="45">
        <f>SUM(P62-43.14)</f>
        <v>0.4199999999999946</v>
      </c>
      <c r="R62" s="141">
        <f>SUM(P62-L62)</f>
        <v>2.359479499999999</v>
      </c>
      <c r="S62" s="34">
        <v>55</v>
      </c>
    </row>
    <row r="63" spans="1:19" ht="21" customHeight="1">
      <c r="A63" s="30" t="s">
        <v>265</v>
      </c>
      <c r="B63" s="31"/>
      <c r="C63" s="35" t="s">
        <v>225</v>
      </c>
      <c r="D63" s="83" t="s">
        <v>206</v>
      </c>
      <c r="E63" s="30">
        <v>13</v>
      </c>
      <c r="F63" s="33">
        <v>39.82</v>
      </c>
      <c r="G63" s="41">
        <f>F63-44.98</f>
        <v>-5.159999999999997</v>
      </c>
      <c r="H63" s="65">
        <v>8</v>
      </c>
      <c r="I63" s="66">
        <v>42.92</v>
      </c>
      <c r="J63" s="67">
        <v>-0.269999999999996</v>
      </c>
      <c r="K63" s="65">
        <v>19</v>
      </c>
      <c r="L63" s="87">
        <v>32.14144675</v>
      </c>
      <c r="M63" s="45">
        <v>-7.648553249999999</v>
      </c>
      <c r="N63" s="45">
        <f>L63-I63</f>
        <v>-10.778553250000002</v>
      </c>
      <c r="O63" s="22">
        <v>16</v>
      </c>
      <c r="P63" s="97">
        <v>43.557500000000005</v>
      </c>
      <c r="Q63" s="45">
        <f>SUM(P63-43.14)</f>
        <v>0.417500000000004</v>
      </c>
      <c r="R63" s="140">
        <f>SUM(P63-L63)</f>
        <v>11.416053250000004</v>
      </c>
      <c r="S63" s="34">
        <v>56</v>
      </c>
    </row>
    <row r="64" spans="1:19" ht="21" customHeight="1">
      <c r="A64" s="30" t="s">
        <v>272</v>
      </c>
      <c r="B64" s="31"/>
      <c r="C64" s="35" t="s">
        <v>54</v>
      </c>
      <c r="D64" s="83" t="s">
        <v>206</v>
      </c>
      <c r="E64" s="30">
        <v>5</v>
      </c>
      <c r="F64" s="33">
        <v>44.42</v>
      </c>
      <c r="G64" s="41">
        <f>F64-44.98</f>
        <v>-0.5599999999999952</v>
      </c>
      <c r="H64" s="65">
        <v>5</v>
      </c>
      <c r="I64" s="66">
        <v>40.94</v>
      </c>
      <c r="J64" s="67">
        <v>-2.25</v>
      </c>
      <c r="K64" s="65">
        <v>13</v>
      </c>
      <c r="L64" s="87">
        <v>43.211538</v>
      </c>
      <c r="M64" s="45">
        <v>3.421537999999998</v>
      </c>
      <c r="N64" s="45">
        <f>L64-I64</f>
        <v>2.2715379999999996</v>
      </c>
      <c r="O64" s="22">
        <v>6</v>
      </c>
      <c r="P64" s="97">
        <v>43.4075</v>
      </c>
      <c r="Q64" s="45">
        <f>SUM(P64-43.14)</f>
        <v>0.2674999999999983</v>
      </c>
      <c r="R64" s="141">
        <f>SUM(P64-L64)</f>
        <v>0.19596200000000152</v>
      </c>
      <c r="S64" s="34">
        <v>57</v>
      </c>
    </row>
    <row r="65" spans="1:19" ht="21" customHeight="1">
      <c r="A65" s="30" t="s">
        <v>270</v>
      </c>
      <c r="B65" s="31"/>
      <c r="C65" s="35" t="s">
        <v>71</v>
      </c>
      <c r="D65" s="83" t="s">
        <v>206</v>
      </c>
      <c r="E65" s="30">
        <v>4</v>
      </c>
      <c r="F65" s="33">
        <v>43.15</v>
      </c>
      <c r="G65" s="41">
        <f>F65-44.98</f>
        <v>-1.8299999999999983</v>
      </c>
      <c r="H65" s="65">
        <v>1</v>
      </c>
      <c r="I65" s="66">
        <v>38.75</v>
      </c>
      <c r="J65" s="67">
        <v>-4.439999999999998</v>
      </c>
      <c r="K65" s="65">
        <v>8</v>
      </c>
      <c r="L65" s="87">
        <v>37.5390625</v>
      </c>
      <c r="M65" s="45">
        <v>-2.250937499999999</v>
      </c>
      <c r="N65" s="45">
        <f>L65-I65</f>
        <v>-1.2109375</v>
      </c>
      <c r="O65" s="22">
        <v>5</v>
      </c>
      <c r="P65" s="98">
        <v>43.3375</v>
      </c>
      <c r="Q65" s="45">
        <f>SUM(P65-43.14)</f>
        <v>0.197499999999998</v>
      </c>
      <c r="R65" s="140">
        <f>SUM(P65-L65)</f>
        <v>5.798437499999999</v>
      </c>
      <c r="S65" s="34">
        <v>58</v>
      </c>
    </row>
    <row r="66" spans="1:19" ht="21" customHeight="1">
      <c r="A66" s="30" t="s">
        <v>265</v>
      </c>
      <c r="B66" s="31"/>
      <c r="C66" s="35" t="s">
        <v>237</v>
      </c>
      <c r="D66" s="83" t="s">
        <v>206</v>
      </c>
      <c r="E66" s="30">
        <v>6</v>
      </c>
      <c r="F66" s="33">
        <v>35.55</v>
      </c>
      <c r="G66" s="41">
        <f>F66-44.98</f>
        <v>-9.43</v>
      </c>
      <c r="H66" s="65">
        <v>3</v>
      </c>
      <c r="I66" s="66">
        <v>30.465999999999998</v>
      </c>
      <c r="J66" s="67">
        <v>-12.724</v>
      </c>
      <c r="K66" s="65">
        <v>2</v>
      </c>
      <c r="L66" s="87">
        <v>38.15625</v>
      </c>
      <c r="M66" s="45">
        <v>-1.6337499999999991</v>
      </c>
      <c r="N66" s="45">
        <f>L66-I66</f>
        <v>7.6902500000000025</v>
      </c>
      <c r="O66" s="22">
        <v>2</v>
      </c>
      <c r="P66" s="98">
        <v>43.2825</v>
      </c>
      <c r="Q66" s="45">
        <f>SUM(P66-43.14)</f>
        <v>0.1424999999999983</v>
      </c>
      <c r="R66" s="140">
        <f>SUM(P66-L66)</f>
        <v>5.126249999999999</v>
      </c>
      <c r="S66" s="34">
        <v>59</v>
      </c>
    </row>
    <row r="67" spans="1:19" ht="21" customHeight="1">
      <c r="A67" s="30" t="s">
        <v>33</v>
      </c>
      <c r="B67" s="31"/>
      <c r="C67" s="35" t="s">
        <v>32</v>
      </c>
      <c r="D67" s="83" t="s">
        <v>206</v>
      </c>
      <c r="E67" s="30">
        <v>6</v>
      </c>
      <c r="F67" s="33">
        <v>47.32</v>
      </c>
      <c r="G67" s="41">
        <f>F67-44.98</f>
        <v>2.3400000000000034</v>
      </c>
      <c r="H67" s="65">
        <v>12</v>
      </c>
      <c r="I67" s="66">
        <v>37.153999999999996</v>
      </c>
      <c r="J67" s="67">
        <v>-6.036000000000001</v>
      </c>
      <c r="K67" s="65">
        <v>11</v>
      </c>
      <c r="L67" s="87">
        <v>37.6306815</v>
      </c>
      <c r="M67" s="45">
        <v>-2.1593184999999977</v>
      </c>
      <c r="N67" s="45">
        <f>L67-I67</f>
        <v>0.4766815000000051</v>
      </c>
      <c r="O67" s="22">
        <v>3</v>
      </c>
      <c r="P67" s="98">
        <v>43.269999999999996</v>
      </c>
      <c r="Q67" s="45">
        <f>SUM(P67-43.14)</f>
        <v>0.12999999999999545</v>
      </c>
      <c r="R67" s="140">
        <f>SUM(P67-L67)</f>
        <v>5.639318499999995</v>
      </c>
      <c r="S67" s="34">
        <v>60</v>
      </c>
    </row>
    <row r="68" spans="1:19" ht="21" customHeight="1">
      <c r="A68" s="30" t="s">
        <v>267</v>
      </c>
      <c r="B68" s="31"/>
      <c r="C68" s="32" t="s">
        <v>108</v>
      </c>
      <c r="D68" s="83" t="s">
        <v>206</v>
      </c>
      <c r="E68" s="30">
        <v>24</v>
      </c>
      <c r="F68" s="33">
        <v>40.65</v>
      </c>
      <c r="G68" s="41">
        <f>F68-44.98</f>
        <v>-4.329999999999998</v>
      </c>
      <c r="H68" s="62">
        <v>16</v>
      </c>
      <c r="I68" s="63">
        <v>44.232</v>
      </c>
      <c r="J68" s="64">
        <v>1.0420000000000016</v>
      </c>
      <c r="K68" s="65">
        <v>10</v>
      </c>
      <c r="L68" s="87">
        <v>44.375</v>
      </c>
      <c r="M68" s="45">
        <v>4.585000000000001</v>
      </c>
      <c r="N68" s="45">
        <f>L68-I68</f>
        <v>0.14300000000000068</v>
      </c>
      <c r="O68" s="22">
        <v>14</v>
      </c>
      <c r="P68" s="98">
        <v>43.265</v>
      </c>
      <c r="Q68" s="45">
        <f>SUM(P68-43.14)</f>
        <v>0.125</v>
      </c>
      <c r="R68" s="45">
        <f>SUM(P68-L68)</f>
        <v>-1.1099999999999994</v>
      </c>
      <c r="S68" s="34">
        <v>61</v>
      </c>
    </row>
    <row r="69" spans="1:19" ht="21" customHeight="1">
      <c r="A69" s="30" t="s">
        <v>270</v>
      </c>
      <c r="B69" s="31"/>
      <c r="C69" s="35" t="s">
        <v>241</v>
      </c>
      <c r="D69" s="83" t="s">
        <v>206</v>
      </c>
      <c r="E69" s="30">
        <v>6</v>
      </c>
      <c r="F69" s="33">
        <v>40.82</v>
      </c>
      <c r="G69" s="41">
        <f>F69-44.98</f>
        <v>-4.159999999999997</v>
      </c>
      <c r="H69" s="65">
        <v>4</v>
      </c>
      <c r="I69" s="66">
        <v>39.376</v>
      </c>
      <c r="J69" s="67">
        <v>-3.814</v>
      </c>
      <c r="K69" s="65">
        <v>8</v>
      </c>
      <c r="L69" s="87">
        <v>29.8828125</v>
      </c>
      <c r="M69" s="45">
        <v>-9.9071875</v>
      </c>
      <c r="N69" s="45">
        <f>L69-I69</f>
        <v>-9.493187499999998</v>
      </c>
      <c r="O69" s="22">
        <v>5</v>
      </c>
      <c r="P69" s="98">
        <v>43.175</v>
      </c>
      <c r="Q69" s="45">
        <f>SUM(P69-43.14)</f>
        <v>0.03499999999999659</v>
      </c>
      <c r="R69" s="140">
        <f>SUM(P69-L69)</f>
        <v>13.292187499999997</v>
      </c>
      <c r="S69" s="34">
        <v>62</v>
      </c>
    </row>
    <row r="70" spans="1:19" ht="21" customHeight="1">
      <c r="A70" s="30" t="s">
        <v>262</v>
      </c>
      <c r="B70" s="31"/>
      <c r="C70" s="35" t="s">
        <v>141</v>
      </c>
      <c r="D70" s="83" t="s">
        <v>206</v>
      </c>
      <c r="E70" s="30">
        <v>17</v>
      </c>
      <c r="F70" s="33">
        <v>37.54</v>
      </c>
      <c r="G70" s="41">
        <f>F70-44.98</f>
        <v>-7.439999999999998</v>
      </c>
      <c r="H70" s="65">
        <v>35</v>
      </c>
      <c r="I70" s="66">
        <v>40.154</v>
      </c>
      <c r="J70" s="67">
        <v>-3.0359999999999943</v>
      </c>
      <c r="K70" s="65">
        <v>16</v>
      </c>
      <c r="L70" s="87">
        <v>35.78515625</v>
      </c>
      <c r="M70" s="45">
        <v>-4.004843749999999</v>
      </c>
      <c r="N70" s="45">
        <f>L70-I70</f>
        <v>-4.3688437500000035</v>
      </c>
      <c r="O70" s="22">
        <v>12</v>
      </c>
      <c r="P70" s="98">
        <v>43.09</v>
      </c>
      <c r="Q70" s="45">
        <f>SUM(P70-43.14)</f>
        <v>-0.04999999999999716</v>
      </c>
      <c r="R70" s="140">
        <f>SUM(P70-L70)</f>
        <v>7.304843750000003</v>
      </c>
      <c r="S70" s="34">
        <v>63</v>
      </c>
    </row>
    <row r="71" spans="1:19" ht="21" customHeight="1">
      <c r="A71" s="30" t="s">
        <v>18</v>
      </c>
      <c r="B71" s="31"/>
      <c r="C71" s="35" t="s">
        <v>75</v>
      </c>
      <c r="D71" s="83" t="s">
        <v>206</v>
      </c>
      <c r="E71" s="30">
        <v>5</v>
      </c>
      <c r="F71" s="33">
        <v>42.98</v>
      </c>
      <c r="G71" s="41">
        <f>F71-44.98</f>
        <v>-2</v>
      </c>
      <c r="H71" s="65">
        <v>6</v>
      </c>
      <c r="I71" s="66">
        <v>40.342000000000006</v>
      </c>
      <c r="J71" s="67">
        <v>-2.847999999999992</v>
      </c>
      <c r="K71" s="65">
        <v>6</v>
      </c>
      <c r="L71" s="87">
        <v>41.9374995</v>
      </c>
      <c r="M71" s="45">
        <v>2.147499500000002</v>
      </c>
      <c r="N71" s="45">
        <f>L71-I71</f>
        <v>1.5954994999999954</v>
      </c>
      <c r="O71" s="22">
        <v>1</v>
      </c>
      <c r="P71" s="98">
        <v>43.0625</v>
      </c>
      <c r="Q71" s="45">
        <f>SUM(P71-43.14)</f>
        <v>-0.07750000000000057</v>
      </c>
      <c r="R71" s="141">
        <f>SUM(P71-L71)</f>
        <v>1.1250004999999987</v>
      </c>
      <c r="S71" s="34">
        <v>64</v>
      </c>
    </row>
    <row r="72" spans="1:19" ht="21" customHeight="1">
      <c r="A72" s="30" t="s">
        <v>272</v>
      </c>
      <c r="B72" s="31"/>
      <c r="C72" s="35" t="s">
        <v>173</v>
      </c>
      <c r="D72" s="83" t="s">
        <v>206</v>
      </c>
      <c r="E72" s="30">
        <v>10</v>
      </c>
      <c r="F72" s="33">
        <v>35.23</v>
      </c>
      <c r="G72" s="41">
        <f>F72-44.98</f>
        <v>-9.75</v>
      </c>
      <c r="H72" s="65">
        <v>8</v>
      </c>
      <c r="I72" s="66">
        <v>39.507999999999996</v>
      </c>
      <c r="J72" s="67">
        <v>-3.682000000000002</v>
      </c>
      <c r="K72" s="65">
        <v>9</v>
      </c>
      <c r="L72" s="87">
        <v>39.88888850000001</v>
      </c>
      <c r="M72" s="45">
        <v>0.09888850000000815</v>
      </c>
      <c r="N72" s="45">
        <f>L72-I72</f>
        <v>0.38088850000001173</v>
      </c>
      <c r="O72" s="22">
        <v>13</v>
      </c>
      <c r="P72" s="98">
        <v>42.9825</v>
      </c>
      <c r="Q72" s="45">
        <f>SUM(P72-43.14)</f>
        <v>-0.15749999999999886</v>
      </c>
      <c r="R72" s="141">
        <f>SUM(P72-L72)</f>
        <v>3.0936114999999944</v>
      </c>
      <c r="S72" s="34">
        <v>65</v>
      </c>
    </row>
    <row r="73" spans="1:19" ht="21" customHeight="1">
      <c r="A73" s="30" t="s">
        <v>10</v>
      </c>
      <c r="B73" s="31"/>
      <c r="C73" s="35" t="s">
        <v>73</v>
      </c>
      <c r="D73" s="83" t="s">
        <v>207</v>
      </c>
      <c r="E73" s="30">
        <v>39</v>
      </c>
      <c r="F73" s="33">
        <v>43.05</v>
      </c>
      <c r="G73" s="41">
        <f>F73-44.98</f>
        <v>-1.9299999999999997</v>
      </c>
      <c r="H73" s="65">
        <v>62</v>
      </c>
      <c r="I73" s="66">
        <v>42.358000000000004</v>
      </c>
      <c r="J73" s="67">
        <v>-0.8319999999999936</v>
      </c>
      <c r="K73" s="65">
        <v>39</v>
      </c>
      <c r="L73" s="87">
        <v>39.9230765</v>
      </c>
      <c r="M73" s="45">
        <v>0.13307650000000137</v>
      </c>
      <c r="N73" s="45">
        <f>L73-I73</f>
        <v>-2.4349235000000036</v>
      </c>
      <c r="O73" s="22">
        <v>51</v>
      </c>
      <c r="P73" s="98">
        <v>42.96249999999999</v>
      </c>
      <c r="Q73" s="45">
        <f>SUM(P73-43.14)</f>
        <v>-0.1775000000000091</v>
      </c>
      <c r="R73" s="141">
        <f>SUM(P73-L73)</f>
        <v>3.039423499999991</v>
      </c>
      <c r="S73" s="34">
        <v>66</v>
      </c>
    </row>
    <row r="74" spans="1:19" ht="21" customHeight="1">
      <c r="A74" s="30" t="s">
        <v>270</v>
      </c>
      <c r="B74" s="31"/>
      <c r="C74" s="35" t="s">
        <v>158</v>
      </c>
      <c r="D74" s="83" t="s">
        <v>207</v>
      </c>
      <c r="E74" s="30">
        <v>16</v>
      </c>
      <c r="F74" s="33">
        <v>36.24</v>
      </c>
      <c r="G74" s="41">
        <f>F74-44.98</f>
        <v>-8.739999999999995</v>
      </c>
      <c r="H74" s="65">
        <v>9</v>
      </c>
      <c r="I74" s="66">
        <v>35.803999999999995</v>
      </c>
      <c r="J74" s="67">
        <v>-7.386000000000003</v>
      </c>
      <c r="K74" s="65">
        <v>7</v>
      </c>
      <c r="L74" s="87">
        <v>34.866071</v>
      </c>
      <c r="M74" s="45">
        <v>-4.923929000000001</v>
      </c>
      <c r="N74" s="45">
        <f>L74-I74</f>
        <v>-0.9379289999999969</v>
      </c>
      <c r="O74" s="22">
        <v>13</v>
      </c>
      <c r="P74" s="98">
        <v>42.8575</v>
      </c>
      <c r="Q74" s="45">
        <f>SUM(P74-43.14)</f>
        <v>-0.28249999999999886</v>
      </c>
      <c r="R74" s="140">
        <f>SUM(P74-L74)</f>
        <v>7.991429000000004</v>
      </c>
      <c r="S74" s="34">
        <v>67</v>
      </c>
    </row>
    <row r="75" spans="1:19" ht="21" customHeight="1">
      <c r="A75" s="30" t="s">
        <v>267</v>
      </c>
      <c r="B75" s="31"/>
      <c r="C75" s="35" t="s">
        <v>140</v>
      </c>
      <c r="D75" s="83" t="s">
        <v>206</v>
      </c>
      <c r="E75" s="30">
        <v>17</v>
      </c>
      <c r="F75" s="33">
        <v>37.56</v>
      </c>
      <c r="G75" s="41">
        <f>F75-44.98</f>
        <v>-7.419999999999995</v>
      </c>
      <c r="H75" s="65">
        <v>14</v>
      </c>
      <c r="I75" s="66">
        <v>42.983999999999995</v>
      </c>
      <c r="J75" s="67">
        <v>-0.20600000000000307</v>
      </c>
      <c r="K75" s="65">
        <v>13</v>
      </c>
      <c r="L75" s="87">
        <v>37.30288425</v>
      </c>
      <c r="M75" s="45">
        <v>-2.487115750000001</v>
      </c>
      <c r="N75" s="45">
        <f>L75-I75</f>
        <v>-5.6811157499999965</v>
      </c>
      <c r="O75" s="22">
        <v>9</v>
      </c>
      <c r="P75" s="98">
        <v>42.85249999999999</v>
      </c>
      <c r="Q75" s="45">
        <f>SUM(P75-43.14)</f>
        <v>-0.2875000000000085</v>
      </c>
      <c r="R75" s="140">
        <f>SUM(P75-L75)</f>
        <v>5.549615749999994</v>
      </c>
      <c r="S75" s="34">
        <v>68</v>
      </c>
    </row>
    <row r="76" spans="1:19" ht="21" customHeight="1">
      <c r="A76" s="30" t="s">
        <v>267</v>
      </c>
      <c r="B76" s="31"/>
      <c r="C76" s="32" t="s">
        <v>35</v>
      </c>
      <c r="D76" s="83" t="s">
        <v>206</v>
      </c>
      <c r="E76" s="30">
        <v>7</v>
      </c>
      <c r="F76" s="33">
        <v>47.11</v>
      </c>
      <c r="G76" s="41">
        <f>F76-44.98</f>
        <v>2.1300000000000026</v>
      </c>
      <c r="H76" s="62">
        <v>7</v>
      </c>
      <c r="I76" s="63">
        <v>45.658</v>
      </c>
      <c r="J76" s="64">
        <v>2.4680000000000035</v>
      </c>
      <c r="K76" s="65">
        <v>7</v>
      </c>
      <c r="L76" s="87">
        <v>43.8392855</v>
      </c>
      <c r="M76" s="45">
        <v>4.049285500000003</v>
      </c>
      <c r="N76" s="45">
        <f>L76-I76</f>
        <v>-1.8187144999999987</v>
      </c>
      <c r="O76" s="22">
        <v>6</v>
      </c>
      <c r="P76" s="98">
        <v>42.792500000000004</v>
      </c>
      <c r="Q76" s="45">
        <f>SUM(P76-43.14)</f>
        <v>-0.3474999999999966</v>
      </c>
      <c r="R76" s="45">
        <f>SUM(P76-L76)</f>
        <v>-1.0467854999999986</v>
      </c>
      <c r="S76" s="34">
        <v>69</v>
      </c>
    </row>
    <row r="77" spans="1:19" ht="21" customHeight="1">
      <c r="A77" s="30" t="s">
        <v>262</v>
      </c>
      <c r="B77" s="31"/>
      <c r="C77" s="35" t="s">
        <v>155</v>
      </c>
      <c r="D77" s="37" t="s">
        <v>206</v>
      </c>
      <c r="E77" s="30">
        <v>6</v>
      </c>
      <c r="F77" s="33">
        <v>36.42</v>
      </c>
      <c r="G77" s="41">
        <f>F77-44.98</f>
        <v>-8.559999999999995</v>
      </c>
      <c r="H77" s="65">
        <v>4</v>
      </c>
      <c r="I77" s="66">
        <v>35.525999999999996</v>
      </c>
      <c r="J77" s="67">
        <v>-7.6640000000000015</v>
      </c>
      <c r="K77" s="65">
        <v>4</v>
      </c>
      <c r="L77" s="87">
        <v>35.046875</v>
      </c>
      <c r="M77" s="45">
        <v>-4.743124999999999</v>
      </c>
      <c r="N77" s="45">
        <f>L77-I77</f>
        <v>-0.47912499999999625</v>
      </c>
      <c r="O77" s="22">
        <v>8</v>
      </c>
      <c r="P77" s="98">
        <v>42.62</v>
      </c>
      <c r="Q77" s="45">
        <f>SUM(P77-43.14)</f>
        <v>-0.5200000000000031</v>
      </c>
      <c r="R77" s="140">
        <f>SUM(P77-L77)</f>
        <v>7.573124999999997</v>
      </c>
      <c r="S77" s="34">
        <v>70</v>
      </c>
    </row>
    <row r="78" spans="1:19" ht="21" customHeight="1">
      <c r="A78" s="30" t="s">
        <v>258</v>
      </c>
      <c r="B78" s="31"/>
      <c r="C78" s="35" t="s">
        <v>67</v>
      </c>
      <c r="D78" s="83" t="s">
        <v>206</v>
      </c>
      <c r="E78" s="30">
        <v>18</v>
      </c>
      <c r="F78" s="33">
        <v>43.27</v>
      </c>
      <c r="G78" s="41">
        <f>F78-44.98</f>
        <v>-1.7099999999999937</v>
      </c>
      <c r="H78" s="65">
        <v>18</v>
      </c>
      <c r="I78" s="66">
        <v>33.352</v>
      </c>
      <c r="J78" s="67">
        <v>-9.838000000000001</v>
      </c>
      <c r="K78" s="65">
        <v>9</v>
      </c>
      <c r="L78" s="87">
        <v>35.538194000000004</v>
      </c>
      <c r="M78" s="45">
        <v>-4.251805999999995</v>
      </c>
      <c r="N78" s="45">
        <f>L78-I78</f>
        <v>2.1861940000000075</v>
      </c>
      <c r="O78" s="22">
        <v>12</v>
      </c>
      <c r="P78" s="98">
        <v>42.5975</v>
      </c>
      <c r="Q78" s="45">
        <f>SUM(P78-43.14)</f>
        <v>-0.542500000000004</v>
      </c>
      <c r="R78" s="140">
        <f>SUM(P78-L78)</f>
        <v>7.059305999999992</v>
      </c>
      <c r="S78" s="34">
        <v>71</v>
      </c>
    </row>
    <row r="79" spans="1:19" ht="21" customHeight="1">
      <c r="A79" s="30" t="s">
        <v>261</v>
      </c>
      <c r="B79" s="31"/>
      <c r="C79" s="35" t="s">
        <v>61</v>
      </c>
      <c r="D79" s="83" t="s">
        <v>206</v>
      </c>
      <c r="E79" s="30">
        <v>19</v>
      </c>
      <c r="F79" s="33">
        <v>43.81</v>
      </c>
      <c r="G79" s="41">
        <f>F79-44.98</f>
        <v>-1.1699999999999946</v>
      </c>
      <c r="H79" s="65">
        <v>17</v>
      </c>
      <c r="I79" s="66">
        <v>35.232</v>
      </c>
      <c r="J79" s="67">
        <v>-7.957999999999998</v>
      </c>
      <c r="K79" s="65">
        <v>20</v>
      </c>
      <c r="L79" s="87">
        <v>33.912499749999995</v>
      </c>
      <c r="M79" s="45">
        <v>-5.877500250000004</v>
      </c>
      <c r="N79" s="45">
        <f>L79-I79</f>
        <v>-1.3195002500000044</v>
      </c>
      <c r="O79" s="22">
        <v>17</v>
      </c>
      <c r="P79" s="98">
        <v>42.545</v>
      </c>
      <c r="Q79" s="45">
        <f>SUM(P79-43.14)</f>
        <v>-0.5949999999999989</v>
      </c>
      <c r="R79" s="140">
        <f>SUM(P79-L79)</f>
        <v>8.632500250000007</v>
      </c>
      <c r="S79" s="34">
        <v>72</v>
      </c>
    </row>
    <row r="80" spans="1:19" ht="21" customHeight="1">
      <c r="A80" s="30" t="s">
        <v>261</v>
      </c>
      <c r="B80" s="31"/>
      <c r="C80" s="35" t="s">
        <v>45</v>
      </c>
      <c r="D80" s="83" t="s">
        <v>206</v>
      </c>
      <c r="E80" s="30">
        <v>9</v>
      </c>
      <c r="F80" s="33">
        <v>45.93</v>
      </c>
      <c r="G80" s="41">
        <f>F80-44.98</f>
        <v>0.9500000000000028</v>
      </c>
      <c r="H80" s="65">
        <v>11</v>
      </c>
      <c r="I80" s="66">
        <v>42.676</v>
      </c>
      <c r="J80" s="67">
        <v>-0.5139999999999958</v>
      </c>
      <c r="K80" s="65">
        <v>10</v>
      </c>
      <c r="L80" s="87">
        <v>41.36875</v>
      </c>
      <c r="M80" s="45">
        <v>1.5787499999999994</v>
      </c>
      <c r="N80" s="45">
        <f>L80-I80</f>
        <v>-1.3072500000000034</v>
      </c>
      <c r="O80" s="22">
        <v>13</v>
      </c>
      <c r="P80" s="98">
        <v>42.445</v>
      </c>
      <c r="Q80" s="45">
        <f>SUM(P80-43.14)</f>
        <v>-0.6950000000000003</v>
      </c>
      <c r="R80" s="141">
        <f>SUM(P80-L80)</f>
        <v>1.0762500000000017</v>
      </c>
      <c r="S80" s="34">
        <v>73</v>
      </c>
    </row>
    <row r="81" spans="1:19" ht="21" customHeight="1">
      <c r="A81" s="30" t="s">
        <v>258</v>
      </c>
      <c r="B81" s="31"/>
      <c r="C81" s="35" t="s">
        <v>195</v>
      </c>
      <c r="D81" s="83" t="s">
        <v>206</v>
      </c>
      <c r="E81" s="30">
        <v>16</v>
      </c>
      <c r="F81" s="33">
        <v>31.55</v>
      </c>
      <c r="G81" s="41">
        <f>F81-44.98</f>
        <v>-13.429999999999996</v>
      </c>
      <c r="H81" s="65">
        <v>20</v>
      </c>
      <c r="I81" s="66">
        <v>38.178</v>
      </c>
      <c r="J81" s="67">
        <v>-5.0120000000000005</v>
      </c>
      <c r="K81" s="65">
        <v>13</v>
      </c>
      <c r="L81" s="87">
        <v>45.353365</v>
      </c>
      <c r="M81" s="45">
        <v>5.5633649999999975</v>
      </c>
      <c r="N81" s="45">
        <f>L81-I81</f>
        <v>7.175364999999999</v>
      </c>
      <c r="O81" s="22">
        <v>14</v>
      </c>
      <c r="P81" s="98">
        <v>42.375</v>
      </c>
      <c r="Q81" s="45">
        <f>SUM(P81-43.14)</f>
        <v>-0.7650000000000006</v>
      </c>
      <c r="R81" s="45">
        <f>SUM(P81-L81)</f>
        <v>-2.9783649999999966</v>
      </c>
      <c r="S81" s="34">
        <v>74</v>
      </c>
    </row>
    <row r="82" spans="1:19" ht="21" customHeight="1">
      <c r="A82" s="30" t="s">
        <v>272</v>
      </c>
      <c r="B82" s="31"/>
      <c r="C82" s="35" t="s">
        <v>51</v>
      </c>
      <c r="D82" s="83" t="s">
        <v>206</v>
      </c>
      <c r="E82" s="30">
        <v>6</v>
      </c>
      <c r="F82" s="33">
        <v>45.48</v>
      </c>
      <c r="G82" s="41">
        <f>F82-44.98</f>
        <v>0.5</v>
      </c>
      <c r="H82" s="65">
        <v>6</v>
      </c>
      <c r="I82" s="66">
        <v>36.757999999999996</v>
      </c>
      <c r="J82" s="67">
        <v>-6.432000000000002</v>
      </c>
      <c r="K82" s="65">
        <v>13</v>
      </c>
      <c r="L82" s="87">
        <v>39.2163455</v>
      </c>
      <c r="M82" s="45">
        <v>-0.5736544999999964</v>
      </c>
      <c r="N82" s="45">
        <f>L82-I82</f>
        <v>2.458345500000007</v>
      </c>
      <c r="O82" s="22">
        <v>9</v>
      </c>
      <c r="P82" s="98">
        <v>42.3125</v>
      </c>
      <c r="Q82" s="45">
        <f>SUM(P82-43.14)</f>
        <v>-0.8275000000000006</v>
      </c>
      <c r="R82" s="141">
        <f>SUM(P82-L82)</f>
        <v>3.0961544999999973</v>
      </c>
      <c r="S82" s="34">
        <v>75</v>
      </c>
    </row>
    <row r="83" spans="1:22" s="13" customFormat="1" ht="21" customHeight="1">
      <c r="A83" s="30" t="s">
        <v>259</v>
      </c>
      <c r="B83" s="31"/>
      <c r="C83" s="35" t="s">
        <v>215</v>
      </c>
      <c r="D83" s="83" t="s">
        <v>206</v>
      </c>
      <c r="E83" s="30">
        <v>7</v>
      </c>
      <c r="F83" s="33">
        <v>43.66</v>
      </c>
      <c r="G83" s="41">
        <f>F83-44.98</f>
        <v>-1.3200000000000003</v>
      </c>
      <c r="H83" s="65">
        <v>14</v>
      </c>
      <c r="I83" s="66">
        <v>40.068</v>
      </c>
      <c r="J83" s="67">
        <v>-3.122</v>
      </c>
      <c r="K83" s="65">
        <v>16</v>
      </c>
      <c r="L83" s="87">
        <v>35.1171875</v>
      </c>
      <c r="M83" s="45">
        <v>-4.672812499999999</v>
      </c>
      <c r="N83" s="45">
        <f>L83-I83</f>
        <v>-4.950812499999998</v>
      </c>
      <c r="O83" s="22">
        <v>12</v>
      </c>
      <c r="P83" s="98">
        <v>42.1775</v>
      </c>
      <c r="Q83" s="45">
        <f>SUM(P83-43.14)</f>
        <v>-0.9624999999999986</v>
      </c>
      <c r="R83" s="140">
        <f>SUM(P83-L83)</f>
        <v>7.060312500000002</v>
      </c>
      <c r="S83" s="34">
        <v>76</v>
      </c>
      <c r="T83" s="3"/>
      <c r="U83" s="3"/>
      <c r="V83" s="3"/>
    </row>
    <row r="84" spans="1:19" ht="21" customHeight="1">
      <c r="A84" s="30" t="s">
        <v>18</v>
      </c>
      <c r="B84" s="31"/>
      <c r="C84" s="35" t="s">
        <v>52</v>
      </c>
      <c r="D84" s="83" t="s">
        <v>206</v>
      </c>
      <c r="E84" s="30">
        <v>5</v>
      </c>
      <c r="F84" s="33">
        <v>44.92</v>
      </c>
      <c r="G84" s="41">
        <f>F84-44.98</f>
        <v>-0.05999999999999517</v>
      </c>
      <c r="H84" s="65">
        <v>8</v>
      </c>
      <c r="I84" s="66">
        <v>35.872</v>
      </c>
      <c r="J84" s="67">
        <v>-7.317999999999998</v>
      </c>
      <c r="K84" s="65">
        <v>8</v>
      </c>
      <c r="L84" s="87">
        <v>33.49609375</v>
      </c>
      <c r="M84" s="45">
        <v>-6.293906249999999</v>
      </c>
      <c r="N84" s="45">
        <f>L84-I84</f>
        <v>-2.37590625</v>
      </c>
      <c r="O84" s="22">
        <v>8</v>
      </c>
      <c r="P84" s="98">
        <v>41.87</v>
      </c>
      <c r="Q84" s="45">
        <f>SUM(P84-43.14)</f>
        <v>-1.2700000000000031</v>
      </c>
      <c r="R84" s="140">
        <f>SUM(P84-L84)</f>
        <v>8.373906249999997</v>
      </c>
      <c r="S84" s="34">
        <v>77</v>
      </c>
    </row>
    <row r="85" spans="1:19" ht="21" customHeight="1">
      <c r="A85" s="30" t="s">
        <v>260</v>
      </c>
      <c r="B85" s="31"/>
      <c r="C85" s="32" t="s">
        <v>126</v>
      </c>
      <c r="D85" s="83" t="s">
        <v>206</v>
      </c>
      <c r="E85" s="30">
        <v>3</v>
      </c>
      <c r="F85" s="33">
        <v>38.83</v>
      </c>
      <c r="G85" s="41">
        <f>F85-44.98</f>
        <v>-6.149999999999999</v>
      </c>
      <c r="H85" s="62">
        <v>5</v>
      </c>
      <c r="I85" s="63">
        <v>43.989999999999995</v>
      </c>
      <c r="J85" s="64">
        <v>0.7999999999999972</v>
      </c>
      <c r="K85" s="65">
        <v>5</v>
      </c>
      <c r="L85" s="87">
        <v>31.60625</v>
      </c>
      <c r="M85" s="45">
        <v>-8.18375</v>
      </c>
      <c r="N85" s="45">
        <f>L85-I85</f>
        <v>-12.383749999999996</v>
      </c>
      <c r="O85" s="22">
        <v>5</v>
      </c>
      <c r="P85" s="98">
        <v>41.7625</v>
      </c>
      <c r="Q85" s="45">
        <f>SUM(P85-43.14)</f>
        <v>-1.3774999999999977</v>
      </c>
      <c r="R85" s="140">
        <f>SUM(P85-L85)</f>
        <v>10.156250000000004</v>
      </c>
      <c r="S85" s="34">
        <v>78</v>
      </c>
    </row>
    <row r="86" spans="1:19" ht="21" customHeight="1">
      <c r="A86" s="30" t="s">
        <v>258</v>
      </c>
      <c r="B86" s="31"/>
      <c r="C86" s="35" t="s">
        <v>53</v>
      </c>
      <c r="D86" s="83" t="s">
        <v>206</v>
      </c>
      <c r="E86" s="30">
        <v>12</v>
      </c>
      <c r="F86" s="33">
        <v>44.6</v>
      </c>
      <c r="G86" s="41">
        <f>F86-44.98</f>
        <v>-0.37999999999999545</v>
      </c>
      <c r="H86" s="65">
        <v>16</v>
      </c>
      <c r="I86" s="66">
        <v>37.438</v>
      </c>
      <c r="J86" s="67">
        <v>-5.751999999999995</v>
      </c>
      <c r="K86" s="65">
        <v>7</v>
      </c>
      <c r="L86" s="87">
        <v>35.86607075</v>
      </c>
      <c r="M86" s="45">
        <v>-3.9239292500000005</v>
      </c>
      <c r="N86" s="45">
        <f>L86-I86</f>
        <v>-1.5719292500000037</v>
      </c>
      <c r="O86" s="22">
        <v>10</v>
      </c>
      <c r="P86" s="98">
        <v>41.707499999999996</v>
      </c>
      <c r="Q86" s="45">
        <f>SUM(P86-43.14)</f>
        <v>-1.4325000000000045</v>
      </c>
      <c r="R86" s="140">
        <f>SUM(P86-L86)</f>
        <v>5.841429249999997</v>
      </c>
      <c r="S86" s="34">
        <v>79</v>
      </c>
    </row>
    <row r="87" spans="1:19" ht="21" customHeight="1">
      <c r="A87" s="30" t="s">
        <v>260</v>
      </c>
      <c r="B87" s="31"/>
      <c r="C87" s="35" t="s">
        <v>39</v>
      </c>
      <c r="D87" s="83" t="s">
        <v>206</v>
      </c>
      <c r="E87" s="30">
        <v>11</v>
      </c>
      <c r="F87" s="33">
        <v>46.74</v>
      </c>
      <c r="G87" s="41">
        <f>F87-44.98</f>
        <v>1.7600000000000051</v>
      </c>
      <c r="H87" s="65">
        <v>7</v>
      </c>
      <c r="I87" s="66">
        <v>42.2</v>
      </c>
      <c r="J87" s="67">
        <v>-0.9899999999999949</v>
      </c>
      <c r="K87" s="65">
        <v>7</v>
      </c>
      <c r="L87" s="87">
        <v>43.504463750000006</v>
      </c>
      <c r="M87" s="45">
        <v>3.7144637500000073</v>
      </c>
      <c r="N87" s="45">
        <f>L87-I87</f>
        <v>1.3044637500000036</v>
      </c>
      <c r="O87" s="22">
        <v>8</v>
      </c>
      <c r="P87" s="98">
        <v>41.69</v>
      </c>
      <c r="Q87" s="45">
        <f>SUM(P87-43.14)</f>
        <v>-1.4500000000000028</v>
      </c>
      <c r="R87" s="45">
        <f>SUM(P87-L87)</f>
        <v>-1.8144637500000087</v>
      </c>
      <c r="S87" s="34">
        <v>80</v>
      </c>
    </row>
    <row r="88" spans="1:19" ht="21" customHeight="1">
      <c r="A88" s="30" t="s">
        <v>266</v>
      </c>
      <c r="B88" s="31"/>
      <c r="C88" s="32" t="s">
        <v>98</v>
      </c>
      <c r="D88" s="83" t="s">
        <v>206</v>
      </c>
      <c r="E88" s="30">
        <v>9</v>
      </c>
      <c r="F88" s="33">
        <v>41.43</v>
      </c>
      <c r="G88" s="41">
        <f>F88-44.98</f>
        <v>-3.549999999999997</v>
      </c>
      <c r="H88" s="62">
        <v>7</v>
      </c>
      <c r="I88" s="63">
        <v>48.936</v>
      </c>
      <c r="J88" s="64">
        <v>5.746000000000002</v>
      </c>
      <c r="K88" s="65">
        <v>8</v>
      </c>
      <c r="L88" s="87">
        <v>41.4921875</v>
      </c>
      <c r="M88" s="45">
        <v>1.7021875000000009</v>
      </c>
      <c r="N88" s="45">
        <f>L88-I88</f>
        <v>-7.4438125</v>
      </c>
      <c r="O88" s="22">
        <v>12</v>
      </c>
      <c r="P88" s="98">
        <v>41.66</v>
      </c>
      <c r="Q88" s="45">
        <f>SUM(P88-43.14)</f>
        <v>-1.480000000000004</v>
      </c>
      <c r="R88" s="141">
        <f>SUM(P88-L88)</f>
        <v>0.1678124999999966</v>
      </c>
      <c r="S88" s="34">
        <v>81</v>
      </c>
    </row>
    <row r="89" spans="1:19" ht="21" customHeight="1">
      <c r="A89" s="30" t="s">
        <v>269</v>
      </c>
      <c r="B89" s="31"/>
      <c r="C89" s="35" t="s">
        <v>97</v>
      </c>
      <c r="D89" s="83" t="s">
        <v>206</v>
      </c>
      <c r="E89" s="30">
        <v>17</v>
      </c>
      <c r="F89" s="33">
        <v>41.58</v>
      </c>
      <c r="G89" s="41">
        <f>F89-44.98</f>
        <v>-3.3999999999999986</v>
      </c>
      <c r="H89" s="65">
        <v>16</v>
      </c>
      <c r="I89" s="66">
        <v>41.202</v>
      </c>
      <c r="J89" s="67">
        <v>-1.9879999999999995</v>
      </c>
      <c r="K89" s="65">
        <v>17</v>
      </c>
      <c r="L89" s="87">
        <v>36.573529</v>
      </c>
      <c r="M89" s="45">
        <v>-3.2164709999999985</v>
      </c>
      <c r="N89" s="45">
        <f>L89-I89</f>
        <v>-4.628470999999998</v>
      </c>
      <c r="O89" s="22">
        <v>16</v>
      </c>
      <c r="P89" s="98">
        <v>41.6325</v>
      </c>
      <c r="Q89" s="45">
        <f>SUM(P89-43.14)</f>
        <v>-1.5075000000000003</v>
      </c>
      <c r="R89" s="140">
        <f>SUM(P89-L89)</f>
        <v>5.058971</v>
      </c>
      <c r="S89" s="34">
        <v>82</v>
      </c>
    </row>
    <row r="90" spans="1:19" ht="21" customHeight="1">
      <c r="A90" s="30" t="s">
        <v>10</v>
      </c>
      <c r="B90" s="31"/>
      <c r="C90" s="32" t="s">
        <v>11</v>
      </c>
      <c r="D90" s="83" t="s">
        <v>206</v>
      </c>
      <c r="E90" s="30">
        <v>8</v>
      </c>
      <c r="F90" s="33">
        <v>53.41</v>
      </c>
      <c r="G90" s="41">
        <f>F90-44.98</f>
        <v>8.43</v>
      </c>
      <c r="H90" s="62">
        <v>13</v>
      </c>
      <c r="I90" s="63">
        <v>48.52</v>
      </c>
      <c r="J90" s="64">
        <v>5.330000000000005</v>
      </c>
      <c r="K90" s="65">
        <v>10</v>
      </c>
      <c r="L90" s="87">
        <v>36.753125</v>
      </c>
      <c r="M90" s="45">
        <v>-3.036875000000002</v>
      </c>
      <c r="N90" s="45">
        <f>L90-I90</f>
        <v>-11.766875000000006</v>
      </c>
      <c r="O90" s="22">
        <v>8</v>
      </c>
      <c r="P90" s="98">
        <v>41.595</v>
      </c>
      <c r="Q90" s="45">
        <f>SUM(P90-43.14)</f>
        <v>-1.5450000000000017</v>
      </c>
      <c r="R90" s="140">
        <f>SUM(P90-L90)</f>
        <v>4.841875000000002</v>
      </c>
      <c r="S90" s="34">
        <v>83</v>
      </c>
    </row>
    <row r="91" spans="1:19" ht="21" customHeight="1">
      <c r="A91" s="30" t="s">
        <v>264</v>
      </c>
      <c r="B91" s="31"/>
      <c r="C91" s="35" t="s">
        <v>100</v>
      </c>
      <c r="D91" s="83" t="s">
        <v>206</v>
      </c>
      <c r="E91" s="30">
        <v>17</v>
      </c>
      <c r="F91" s="33">
        <v>41.35</v>
      </c>
      <c r="G91" s="41">
        <f>F91-44.98</f>
        <v>-3.6299999999999955</v>
      </c>
      <c r="H91" s="65">
        <v>12</v>
      </c>
      <c r="I91" s="66">
        <v>39.136</v>
      </c>
      <c r="J91" s="67">
        <v>-4.053999999999995</v>
      </c>
      <c r="K91" s="65">
        <v>19</v>
      </c>
      <c r="L91" s="87">
        <v>32.481907500000005</v>
      </c>
      <c r="M91" s="45">
        <v>-7.308092499999994</v>
      </c>
      <c r="N91" s="45">
        <f>L91-I91</f>
        <v>-6.654092499999997</v>
      </c>
      <c r="O91" s="22">
        <v>9</v>
      </c>
      <c r="P91" s="98">
        <v>41.5</v>
      </c>
      <c r="Q91" s="45">
        <f>SUM(P91-43.14)</f>
        <v>-1.6400000000000006</v>
      </c>
      <c r="R91" s="140">
        <f>SUM(P91-L91)</f>
        <v>9.018092499999995</v>
      </c>
      <c r="S91" s="34">
        <v>84</v>
      </c>
    </row>
    <row r="92" spans="1:19" ht="21" customHeight="1">
      <c r="A92" s="30" t="s">
        <v>258</v>
      </c>
      <c r="B92" s="31"/>
      <c r="C92" s="32" t="s">
        <v>47</v>
      </c>
      <c r="D92" s="83" t="s">
        <v>206</v>
      </c>
      <c r="E92" s="30">
        <v>6</v>
      </c>
      <c r="F92" s="33">
        <v>45.82</v>
      </c>
      <c r="G92" s="41">
        <f>F92-44.98</f>
        <v>0.8400000000000034</v>
      </c>
      <c r="H92" s="62">
        <v>11</v>
      </c>
      <c r="I92" s="63">
        <v>45.93399999999999</v>
      </c>
      <c r="J92" s="64">
        <v>2.7439999999999927</v>
      </c>
      <c r="K92" s="65">
        <v>13</v>
      </c>
      <c r="L92" s="87">
        <v>34.23076875</v>
      </c>
      <c r="M92" s="45">
        <v>-5.559231249999996</v>
      </c>
      <c r="N92" s="45">
        <f>L92-I92</f>
        <v>-11.703231249999988</v>
      </c>
      <c r="O92" s="22">
        <v>9</v>
      </c>
      <c r="P92" s="98">
        <v>41.45</v>
      </c>
      <c r="Q92" s="45">
        <f>SUM(P92-43.14)</f>
        <v>-1.6899999999999977</v>
      </c>
      <c r="R92" s="140">
        <f>SUM(P92-L92)</f>
        <v>7.21923125</v>
      </c>
      <c r="S92" s="34">
        <v>85</v>
      </c>
    </row>
    <row r="93" spans="1:19" ht="21" customHeight="1">
      <c r="A93" s="30" t="s">
        <v>18</v>
      </c>
      <c r="B93" s="31"/>
      <c r="C93" s="35" t="s">
        <v>90</v>
      </c>
      <c r="D93" s="83" t="s">
        <v>206</v>
      </c>
      <c r="E93" s="30">
        <v>4</v>
      </c>
      <c r="F93" s="33">
        <v>42.03</v>
      </c>
      <c r="G93" s="41">
        <f>F93-44.98</f>
        <v>-2.9499999999999957</v>
      </c>
      <c r="H93" s="65">
        <v>8</v>
      </c>
      <c r="I93" s="66">
        <v>30.871999999999996</v>
      </c>
      <c r="J93" s="67">
        <v>-12.318000000000001</v>
      </c>
      <c r="K93" s="65">
        <v>5</v>
      </c>
      <c r="L93" s="87">
        <v>30.63125</v>
      </c>
      <c r="M93" s="45">
        <v>-9.158749999999998</v>
      </c>
      <c r="N93" s="45">
        <f>L93-I93</f>
        <v>-0.2407499999999949</v>
      </c>
      <c r="O93" s="22">
        <v>3</v>
      </c>
      <c r="P93" s="98">
        <v>41.41499999999999</v>
      </c>
      <c r="Q93" s="45">
        <f>SUM(P93-43.14)</f>
        <v>-1.7250000000000085</v>
      </c>
      <c r="R93" s="140">
        <f>SUM(P93-L93)</f>
        <v>10.78374999999999</v>
      </c>
      <c r="S93" s="34">
        <v>86</v>
      </c>
    </row>
    <row r="94" spans="1:19" ht="21" customHeight="1">
      <c r="A94" s="30" t="s">
        <v>267</v>
      </c>
      <c r="B94" s="31"/>
      <c r="C94" s="35" t="s">
        <v>123</v>
      </c>
      <c r="D94" s="83" t="s">
        <v>206</v>
      </c>
      <c r="E94" s="30">
        <v>15</v>
      </c>
      <c r="F94" s="33">
        <v>39.07</v>
      </c>
      <c r="G94" s="41">
        <f>F94-44.98</f>
        <v>-5.909999999999997</v>
      </c>
      <c r="H94" s="65">
        <v>12</v>
      </c>
      <c r="I94" s="66">
        <v>41.38</v>
      </c>
      <c r="J94" s="67">
        <v>-1.8099999999999952</v>
      </c>
      <c r="K94" s="65">
        <v>10</v>
      </c>
      <c r="L94" s="87">
        <v>44.09375</v>
      </c>
      <c r="M94" s="45">
        <v>4.303750000000001</v>
      </c>
      <c r="N94" s="45">
        <f>L94-I94</f>
        <v>2.7137499999999974</v>
      </c>
      <c r="O94" s="22">
        <v>17</v>
      </c>
      <c r="P94" s="98">
        <v>41.277499999999996</v>
      </c>
      <c r="Q94" s="45">
        <f>SUM(P94-43.14)</f>
        <v>-1.8625000000000043</v>
      </c>
      <c r="R94" s="45">
        <f>SUM(P94-L94)</f>
        <v>-2.8162500000000037</v>
      </c>
      <c r="S94" s="34">
        <v>87</v>
      </c>
    </row>
    <row r="95" spans="1:19" ht="21" customHeight="1">
      <c r="A95" s="30" t="s">
        <v>268</v>
      </c>
      <c r="B95" s="31"/>
      <c r="C95" s="35" t="s">
        <v>29</v>
      </c>
      <c r="D95" s="83" t="s">
        <v>206</v>
      </c>
      <c r="E95" s="30">
        <v>12</v>
      </c>
      <c r="F95" s="33">
        <v>47.68</v>
      </c>
      <c r="G95" s="41">
        <f>F95-44.98</f>
        <v>2.700000000000003</v>
      </c>
      <c r="H95" s="65">
        <v>15</v>
      </c>
      <c r="I95" s="66">
        <v>42.54600000000001</v>
      </c>
      <c r="J95" s="67">
        <v>-0.6439999999999912</v>
      </c>
      <c r="K95" s="65">
        <v>10</v>
      </c>
      <c r="L95" s="87">
        <v>33.525</v>
      </c>
      <c r="M95" s="45">
        <v>-6.265000000000001</v>
      </c>
      <c r="N95" s="45">
        <f>L95-I95</f>
        <v>-9.021000000000008</v>
      </c>
      <c r="O95" s="22">
        <v>22</v>
      </c>
      <c r="P95" s="98">
        <v>41.152499999999996</v>
      </c>
      <c r="Q95" s="45">
        <f>SUM(P95-43.14)</f>
        <v>-1.9875000000000043</v>
      </c>
      <c r="R95" s="140">
        <f>SUM(P95-L95)</f>
        <v>7.627499999999998</v>
      </c>
      <c r="S95" s="34">
        <v>88</v>
      </c>
    </row>
    <row r="96" spans="1:19" ht="21" customHeight="1">
      <c r="A96" s="30" t="s">
        <v>265</v>
      </c>
      <c r="B96" s="31"/>
      <c r="C96" s="35" t="s">
        <v>63</v>
      </c>
      <c r="D96" s="83" t="s">
        <v>206</v>
      </c>
      <c r="E96" s="30">
        <v>17</v>
      </c>
      <c r="F96" s="33">
        <v>43.56</v>
      </c>
      <c r="G96" s="41">
        <f>F96-44.98</f>
        <v>-1.4199999999999946</v>
      </c>
      <c r="H96" s="65">
        <v>22</v>
      </c>
      <c r="I96" s="66">
        <v>36.001999999999995</v>
      </c>
      <c r="J96" s="67">
        <v>-7.188000000000002</v>
      </c>
      <c r="K96" s="65">
        <v>14</v>
      </c>
      <c r="L96" s="87">
        <v>30.450892500000002</v>
      </c>
      <c r="M96" s="45">
        <v>-9.339107499999997</v>
      </c>
      <c r="N96" s="45">
        <f>L96-I96</f>
        <v>-5.551107499999993</v>
      </c>
      <c r="O96" s="22">
        <v>13</v>
      </c>
      <c r="P96" s="98">
        <v>41.015</v>
      </c>
      <c r="Q96" s="45">
        <f>SUM(P96-43.14)</f>
        <v>-2.125</v>
      </c>
      <c r="R96" s="140">
        <f>SUM(P96-L96)</f>
        <v>10.564107499999999</v>
      </c>
      <c r="S96" s="34">
        <v>89</v>
      </c>
    </row>
    <row r="97" spans="1:19" ht="21" customHeight="1">
      <c r="A97" s="30" t="s">
        <v>273</v>
      </c>
      <c r="B97" s="31"/>
      <c r="C97" s="35" t="s">
        <v>168</v>
      </c>
      <c r="D97" s="83" t="s">
        <v>206</v>
      </c>
      <c r="E97" s="30">
        <v>13</v>
      </c>
      <c r="F97" s="33">
        <v>35.34</v>
      </c>
      <c r="G97" s="41">
        <f>F97-44.98</f>
        <v>-9.639999999999993</v>
      </c>
      <c r="H97" s="65">
        <v>14</v>
      </c>
      <c r="I97" s="66">
        <v>35.262</v>
      </c>
      <c r="J97" s="67">
        <v>-7.927999999999997</v>
      </c>
      <c r="K97" s="65">
        <v>23</v>
      </c>
      <c r="L97" s="87">
        <v>35.02309725</v>
      </c>
      <c r="M97" s="45">
        <v>-4.76690275</v>
      </c>
      <c r="N97" s="45">
        <f>L97-I97</f>
        <v>-0.23890275000000116</v>
      </c>
      <c r="O97" s="22">
        <v>13</v>
      </c>
      <c r="P97" s="98">
        <v>40.95249999999999</v>
      </c>
      <c r="Q97" s="45">
        <f>SUM(P97-43.14)</f>
        <v>-2.187500000000007</v>
      </c>
      <c r="R97" s="140">
        <f>SUM(P97-L97)</f>
        <v>5.929402749999994</v>
      </c>
      <c r="S97" s="34">
        <v>90</v>
      </c>
    </row>
    <row r="98" spans="1:19" ht="21" customHeight="1">
      <c r="A98" s="30" t="s">
        <v>18</v>
      </c>
      <c r="B98" s="31"/>
      <c r="C98" s="32" t="s">
        <v>46</v>
      </c>
      <c r="D98" s="83" t="s">
        <v>206</v>
      </c>
      <c r="E98" s="30">
        <v>8</v>
      </c>
      <c r="F98" s="33">
        <v>45.89</v>
      </c>
      <c r="G98" s="41">
        <f>F98-44.98</f>
        <v>0.9100000000000037</v>
      </c>
      <c r="H98" s="62" t="s">
        <v>253</v>
      </c>
      <c r="I98" s="63">
        <v>43.454</v>
      </c>
      <c r="J98" s="64">
        <v>0.2640000000000029</v>
      </c>
      <c r="K98" s="65">
        <v>16</v>
      </c>
      <c r="L98" s="87">
        <v>37.15625</v>
      </c>
      <c r="M98" s="45">
        <v>-2.633749999999999</v>
      </c>
      <c r="N98" s="45">
        <f>L98-I98</f>
        <v>-6.297750000000001</v>
      </c>
      <c r="O98" s="22">
        <v>14</v>
      </c>
      <c r="P98" s="98">
        <v>40.915</v>
      </c>
      <c r="Q98" s="45">
        <f>SUM(P98-43.14)</f>
        <v>-2.2250000000000014</v>
      </c>
      <c r="R98" s="141">
        <f>SUM(P98-L98)</f>
        <v>3.758749999999999</v>
      </c>
      <c r="S98" s="34">
        <v>91</v>
      </c>
    </row>
    <row r="99" spans="1:19" ht="21" customHeight="1">
      <c r="A99" s="30" t="s">
        <v>261</v>
      </c>
      <c r="B99" s="31"/>
      <c r="C99" s="35" t="s">
        <v>219</v>
      </c>
      <c r="D99" s="83" t="s">
        <v>206</v>
      </c>
      <c r="E99" s="30">
        <v>12</v>
      </c>
      <c r="F99" s="33">
        <v>43.1</v>
      </c>
      <c r="G99" s="41">
        <f>F99-44.98</f>
        <v>-1.8799999999999955</v>
      </c>
      <c r="H99" s="65">
        <v>23</v>
      </c>
      <c r="I99" s="66">
        <v>41.510000000000005</v>
      </c>
      <c r="J99" s="67">
        <v>-1.6799999999999926</v>
      </c>
      <c r="K99" s="65">
        <v>11</v>
      </c>
      <c r="L99" s="87">
        <v>38.69886325</v>
      </c>
      <c r="M99" s="45">
        <v>-1.0911367499999969</v>
      </c>
      <c r="N99" s="45">
        <f>L99-I99</f>
        <v>-2.811136750000003</v>
      </c>
      <c r="O99" s="22">
        <v>14</v>
      </c>
      <c r="P99" s="98">
        <v>40.86</v>
      </c>
      <c r="Q99" s="45">
        <f>SUM(P99-43.14)</f>
        <v>-2.280000000000001</v>
      </c>
      <c r="R99" s="141">
        <f>SUM(P99-L99)</f>
        <v>2.161136749999997</v>
      </c>
      <c r="S99" s="34">
        <v>92</v>
      </c>
    </row>
    <row r="100" spans="1:19" ht="21" customHeight="1">
      <c r="A100" s="30" t="s">
        <v>272</v>
      </c>
      <c r="B100" s="31"/>
      <c r="C100" s="32" t="s">
        <v>12</v>
      </c>
      <c r="D100" s="83" t="s">
        <v>206</v>
      </c>
      <c r="E100" s="30">
        <v>9</v>
      </c>
      <c r="F100" s="33">
        <v>53.23</v>
      </c>
      <c r="G100" s="41">
        <f>F100-44.98</f>
        <v>8.25</v>
      </c>
      <c r="H100" s="62">
        <v>6</v>
      </c>
      <c r="I100" s="63">
        <v>51.69200000000001</v>
      </c>
      <c r="J100" s="64">
        <v>8.50200000000001</v>
      </c>
      <c r="K100" s="65">
        <v>8</v>
      </c>
      <c r="L100" s="87">
        <v>40.0625</v>
      </c>
      <c r="M100" s="45">
        <v>0.27250000000000085</v>
      </c>
      <c r="N100" s="45">
        <f>L100-I100</f>
        <v>-11.629500000000007</v>
      </c>
      <c r="O100" s="22">
        <v>7</v>
      </c>
      <c r="P100" s="98">
        <v>40.75</v>
      </c>
      <c r="Q100" s="45">
        <f>SUM(P100-43.14)</f>
        <v>-2.3900000000000006</v>
      </c>
      <c r="R100" s="141">
        <f>SUM(P100-L100)</f>
        <v>0.6875</v>
      </c>
      <c r="S100" s="34">
        <v>93</v>
      </c>
    </row>
    <row r="101" spans="1:19" ht="21" customHeight="1">
      <c r="A101" s="30" t="s">
        <v>264</v>
      </c>
      <c r="B101" s="31"/>
      <c r="C101" s="35" t="s">
        <v>89</v>
      </c>
      <c r="D101" s="83" t="s">
        <v>206</v>
      </c>
      <c r="E101" s="30">
        <v>10</v>
      </c>
      <c r="F101" s="33">
        <v>42.33</v>
      </c>
      <c r="G101" s="41">
        <f>F101-44.98</f>
        <v>-2.6499999999999986</v>
      </c>
      <c r="H101" s="65">
        <v>9</v>
      </c>
      <c r="I101" s="66">
        <v>42.79600000000001</v>
      </c>
      <c r="J101" s="67">
        <v>-0.39399999999999125</v>
      </c>
      <c r="K101" s="65">
        <v>11</v>
      </c>
      <c r="L101" s="87">
        <v>36.690340500000005</v>
      </c>
      <c r="M101" s="45">
        <v>-3.0996594999999942</v>
      </c>
      <c r="N101" s="45">
        <f>L101-I101</f>
        <v>-6.105659500000002</v>
      </c>
      <c r="O101" s="22">
        <v>7</v>
      </c>
      <c r="P101" s="98">
        <v>40.7425</v>
      </c>
      <c r="Q101" s="45">
        <f>SUM(P101-43.14)</f>
        <v>-2.397500000000001</v>
      </c>
      <c r="R101" s="140">
        <f>SUM(P101-L101)</f>
        <v>4.052159499999995</v>
      </c>
      <c r="S101" s="34">
        <v>94</v>
      </c>
    </row>
    <row r="102" spans="1:19" ht="21" customHeight="1">
      <c r="A102" s="30" t="s">
        <v>262</v>
      </c>
      <c r="B102" s="31"/>
      <c r="C102" s="35" t="s">
        <v>171</v>
      </c>
      <c r="D102" s="83" t="s">
        <v>206</v>
      </c>
      <c r="E102" s="30">
        <v>7</v>
      </c>
      <c r="F102" s="33">
        <v>35.26</v>
      </c>
      <c r="G102" s="41">
        <f>F102-44.98</f>
        <v>-9.719999999999999</v>
      </c>
      <c r="H102" s="65">
        <v>9</v>
      </c>
      <c r="I102" s="66">
        <v>29.910000000000004</v>
      </c>
      <c r="J102" s="67">
        <v>-13.279999999999994</v>
      </c>
      <c r="K102" s="65">
        <v>11</v>
      </c>
      <c r="L102" s="87">
        <v>32.00852225</v>
      </c>
      <c r="M102" s="45">
        <v>-7.7814777500000005</v>
      </c>
      <c r="N102" s="45">
        <f>L102-I102</f>
        <v>2.098522249999995</v>
      </c>
      <c r="O102" s="22">
        <v>10</v>
      </c>
      <c r="P102" s="98">
        <v>40.557500000000005</v>
      </c>
      <c r="Q102" s="45">
        <f>SUM(P102-43.14)</f>
        <v>-2.582499999999996</v>
      </c>
      <c r="R102" s="140">
        <f>SUM(P102-L102)</f>
        <v>8.548977750000006</v>
      </c>
      <c r="S102" s="34">
        <v>95</v>
      </c>
    </row>
    <row r="103" spans="1:19" ht="21" customHeight="1">
      <c r="A103" s="30" t="s">
        <v>10</v>
      </c>
      <c r="B103" s="31"/>
      <c r="C103" s="35" t="s">
        <v>113</v>
      </c>
      <c r="D103" s="83" t="s">
        <v>206</v>
      </c>
      <c r="E103" s="30">
        <v>13</v>
      </c>
      <c r="F103" s="33">
        <v>40.38</v>
      </c>
      <c r="G103" s="41">
        <f>F103-44.98</f>
        <v>-4.599999999999994</v>
      </c>
      <c r="H103" s="65">
        <v>7</v>
      </c>
      <c r="I103" s="66">
        <v>41.622</v>
      </c>
      <c r="J103" s="67">
        <v>-1.5679999999999978</v>
      </c>
      <c r="K103" s="65">
        <v>7</v>
      </c>
      <c r="L103" s="87">
        <v>44.43749975</v>
      </c>
      <c r="M103" s="45">
        <v>4.6474997500000015</v>
      </c>
      <c r="N103" s="45">
        <f>L103-I103</f>
        <v>2.8154997500000007</v>
      </c>
      <c r="O103" s="22">
        <v>8</v>
      </c>
      <c r="P103" s="98">
        <v>40.3375</v>
      </c>
      <c r="Q103" s="45">
        <f>SUM(P103-43.14)</f>
        <v>-2.802500000000002</v>
      </c>
      <c r="R103" s="45">
        <f>SUM(P103-L103)</f>
        <v>-4.099999750000002</v>
      </c>
      <c r="S103" s="34">
        <v>96</v>
      </c>
    </row>
    <row r="104" spans="1:19" ht="21" customHeight="1">
      <c r="A104" s="30" t="s">
        <v>273</v>
      </c>
      <c r="B104" s="31"/>
      <c r="C104" s="30" t="s">
        <v>277</v>
      </c>
      <c r="D104" s="83" t="s">
        <v>206</v>
      </c>
      <c r="E104" s="30">
        <v>3</v>
      </c>
      <c r="F104" s="33">
        <v>45.07</v>
      </c>
      <c r="G104" s="41">
        <f>F104-44.98</f>
        <v>0.09000000000000341</v>
      </c>
      <c r="H104" s="65">
        <v>0</v>
      </c>
      <c r="I104" s="66"/>
      <c r="J104" s="67"/>
      <c r="K104" s="65">
        <v>8</v>
      </c>
      <c r="L104" s="87">
        <v>43.609375</v>
      </c>
      <c r="M104" s="45">
        <v>3.819375000000001</v>
      </c>
      <c r="N104" s="45">
        <f>L104-F104</f>
        <v>-1.4606250000000003</v>
      </c>
      <c r="O104" s="22">
        <v>6</v>
      </c>
      <c r="P104" s="98">
        <v>40.260000000000005</v>
      </c>
      <c r="Q104" s="45">
        <f>SUM(P104-43.14)</f>
        <v>-2.8799999999999955</v>
      </c>
      <c r="R104" s="45">
        <f>SUM(P104-L104)</f>
        <v>-3.349374999999995</v>
      </c>
      <c r="S104" s="34">
        <v>97</v>
      </c>
    </row>
    <row r="105" spans="1:19" ht="21" customHeight="1">
      <c r="A105" s="30" t="s">
        <v>262</v>
      </c>
      <c r="B105" s="31"/>
      <c r="C105" s="35" t="s">
        <v>88</v>
      </c>
      <c r="D105" s="83" t="s">
        <v>206</v>
      </c>
      <c r="E105" s="30">
        <v>11</v>
      </c>
      <c r="F105" s="33">
        <v>42.35</v>
      </c>
      <c r="G105" s="41">
        <f>F105-44.98</f>
        <v>-2.6299999999999955</v>
      </c>
      <c r="H105" s="65" t="s">
        <v>251</v>
      </c>
      <c r="I105" s="66">
        <v>41.328</v>
      </c>
      <c r="J105" s="67">
        <v>-1.8619999999999948</v>
      </c>
      <c r="K105" s="65">
        <v>13</v>
      </c>
      <c r="L105" s="87">
        <v>34.47115325</v>
      </c>
      <c r="M105" s="45">
        <v>-5.318846749999999</v>
      </c>
      <c r="N105" s="45">
        <f>L105-I105</f>
        <v>-6.8568467500000025</v>
      </c>
      <c r="O105" s="22">
        <v>15</v>
      </c>
      <c r="P105" s="98">
        <v>40.197500000000005</v>
      </c>
      <c r="Q105" s="45">
        <f>SUM(P105-43.14)</f>
        <v>-2.9424999999999955</v>
      </c>
      <c r="R105" s="140">
        <f>SUM(P105-L105)</f>
        <v>5.726346750000005</v>
      </c>
      <c r="S105" s="34">
        <v>98</v>
      </c>
    </row>
    <row r="106" spans="1:19" ht="21" customHeight="1">
      <c r="A106" s="30" t="s">
        <v>18</v>
      </c>
      <c r="B106" s="31"/>
      <c r="C106" s="35" t="s">
        <v>249</v>
      </c>
      <c r="D106" s="83" t="s">
        <v>207</v>
      </c>
      <c r="E106" s="30">
        <v>14</v>
      </c>
      <c r="F106" s="33">
        <v>39.33</v>
      </c>
      <c r="G106" s="41">
        <f>F106-44.98</f>
        <v>-5.649999999999999</v>
      </c>
      <c r="H106" s="65">
        <v>32</v>
      </c>
      <c r="I106" s="66">
        <v>34.206</v>
      </c>
      <c r="J106" s="67">
        <v>-8.983999999999995</v>
      </c>
      <c r="K106" s="65">
        <v>31</v>
      </c>
      <c r="L106" s="87">
        <v>34.682459</v>
      </c>
      <c r="M106" s="45">
        <v>-5.107540999999998</v>
      </c>
      <c r="N106" s="45">
        <f>L106-I106</f>
        <v>0.4764589999999984</v>
      </c>
      <c r="O106" s="22">
        <v>22</v>
      </c>
      <c r="P106" s="98">
        <v>40.177499999999995</v>
      </c>
      <c r="Q106" s="45">
        <f>SUM(P106-43.14)</f>
        <v>-2.9625000000000057</v>
      </c>
      <c r="R106" s="140">
        <f>SUM(P106-L106)</f>
        <v>5.495040999999993</v>
      </c>
      <c r="S106" s="34">
        <v>99</v>
      </c>
    </row>
    <row r="107" spans="1:19" ht="21" customHeight="1">
      <c r="A107" s="30" t="s">
        <v>266</v>
      </c>
      <c r="B107" s="31"/>
      <c r="C107" s="35" t="s">
        <v>130</v>
      </c>
      <c r="D107" s="83" t="s">
        <v>206</v>
      </c>
      <c r="E107" s="30">
        <v>11</v>
      </c>
      <c r="F107" s="33">
        <v>38.71</v>
      </c>
      <c r="G107" s="41">
        <f>F107-44.98</f>
        <v>-6.269999999999996</v>
      </c>
      <c r="H107" s="65">
        <v>14</v>
      </c>
      <c r="I107" s="66">
        <v>39.842</v>
      </c>
      <c r="J107" s="67">
        <v>-3.347999999999999</v>
      </c>
      <c r="K107" s="65">
        <v>19</v>
      </c>
      <c r="L107" s="87">
        <v>32.830591749999996</v>
      </c>
      <c r="M107" s="45">
        <v>-6.959408250000003</v>
      </c>
      <c r="N107" s="45">
        <f>L107-I107</f>
        <v>-7.011408250000002</v>
      </c>
      <c r="O107" s="22">
        <v>7</v>
      </c>
      <c r="P107" s="98">
        <v>40</v>
      </c>
      <c r="Q107" s="45">
        <f>SUM(P107-43.14)</f>
        <v>-3.1400000000000006</v>
      </c>
      <c r="R107" s="140">
        <f>SUM(P107-L107)</f>
        <v>7.169408250000004</v>
      </c>
      <c r="S107" s="34">
        <v>100</v>
      </c>
    </row>
    <row r="108" spans="1:19" ht="21" customHeight="1">
      <c r="A108" s="30" t="s">
        <v>258</v>
      </c>
      <c r="B108" s="31"/>
      <c r="C108" s="35" t="s">
        <v>128</v>
      </c>
      <c r="D108" s="83" t="s">
        <v>208</v>
      </c>
      <c r="E108" s="30">
        <v>81</v>
      </c>
      <c r="F108" s="33">
        <v>38.76</v>
      </c>
      <c r="G108" s="41">
        <f>F108-44.98</f>
        <v>-6.219999999999999</v>
      </c>
      <c r="H108" s="65">
        <v>63</v>
      </c>
      <c r="I108" s="66">
        <v>38.584</v>
      </c>
      <c r="J108" s="67">
        <v>-4.6059999999999945</v>
      </c>
      <c r="K108" s="65">
        <v>78</v>
      </c>
      <c r="L108" s="87">
        <v>35.09695475</v>
      </c>
      <c r="M108" s="45">
        <v>-4.693045249999997</v>
      </c>
      <c r="N108" s="45">
        <f>L108-I108</f>
        <v>-3.4870452500000013</v>
      </c>
      <c r="O108" s="22">
        <v>78</v>
      </c>
      <c r="P108" s="98">
        <v>39.977500000000006</v>
      </c>
      <c r="Q108" s="45">
        <f>SUM(P108-43.14)</f>
        <v>-3.1624999999999943</v>
      </c>
      <c r="R108" s="140">
        <f>SUM(P108-L108)</f>
        <v>4.880545250000004</v>
      </c>
      <c r="S108" s="34">
        <v>101</v>
      </c>
    </row>
    <row r="109" spans="1:19" ht="21" customHeight="1">
      <c r="A109" s="30" t="s">
        <v>266</v>
      </c>
      <c r="B109" s="31"/>
      <c r="C109" s="35" t="s">
        <v>125</v>
      </c>
      <c r="D109" s="83" t="s">
        <v>206</v>
      </c>
      <c r="E109" s="30">
        <v>15</v>
      </c>
      <c r="F109" s="33">
        <v>38.83</v>
      </c>
      <c r="G109" s="41">
        <f>F109-44.98</f>
        <v>-6.149999999999999</v>
      </c>
      <c r="H109" s="65">
        <v>10</v>
      </c>
      <c r="I109" s="66">
        <v>43.166</v>
      </c>
      <c r="J109" s="67">
        <v>-0.02400000000000091</v>
      </c>
      <c r="K109" s="65">
        <v>13</v>
      </c>
      <c r="L109" s="87">
        <v>34.745191750000004</v>
      </c>
      <c r="M109" s="45">
        <v>-5.0448082499999956</v>
      </c>
      <c r="N109" s="45">
        <f>L109-I109</f>
        <v>-8.420808249999993</v>
      </c>
      <c r="O109" s="22">
        <v>21</v>
      </c>
      <c r="P109" s="98">
        <v>39.974999999999994</v>
      </c>
      <c r="Q109" s="45">
        <f>SUM(P109-43.14)</f>
        <v>-3.1650000000000063</v>
      </c>
      <c r="R109" s="140">
        <f>SUM(P109-L109)</f>
        <v>5.229808249999991</v>
      </c>
      <c r="S109" s="34">
        <v>102</v>
      </c>
    </row>
    <row r="110" spans="1:19" ht="21" customHeight="1">
      <c r="A110" s="30" t="s">
        <v>267</v>
      </c>
      <c r="B110" s="31"/>
      <c r="C110" s="35" t="s">
        <v>224</v>
      </c>
      <c r="D110" s="83" t="s">
        <v>206</v>
      </c>
      <c r="E110" s="30">
        <v>8</v>
      </c>
      <c r="F110" s="33">
        <v>36.68</v>
      </c>
      <c r="G110" s="41">
        <f>F110-44.98</f>
        <v>-8.299999999999997</v>
      </c>
      <c r="H110" s="65">
        <v>18</v>
      </c>
      <c r="I110" s="66">
        <v>38.873999999999995</v>
      </c>
      <c r="J110" s="67">
        <v>-4.3160000000000025</v>
      </c>
      <c r="K110" s="65">
        <v>3</v>
      </c>
      <c r="L110" s="87">
        <v>34.208332999999996</v>
      </c>
      <c r="M110" s="45">
        <v>-5.581667000000003</v>
      </c>
      <c r="N110" s="45">
        <f>L110-I110</f>
        <v>-4.665666999999999</v>
      </c>
      <c r="O110" s="22">
        <v>6</v>
      </c>
      <c r="P110" s="98">
        <v>39.875</v>
      </c>
      <c r="Q110" s="45">
        <f>SUM(P110-43.14)</f>
        <v>-3.2650000000000006</v>
      </c>
      <c r="R110" s="140">
        <f>SUM(P110-L110)</f>
        <v>5.666667000000004</v>
      </c>
      <c r="S110" s="34">
        <v>103</v>
      </c>
    </row>
    <row r="111" spans="1:19" ht="21" customHeight="1">
      <c r="A111" s="30" t="s">
        <v>269</v>
      </c>
      <c r="B111" s="31"/>
      <c r="C111" s="35" t="s">
        <v>91</v>
      </c>
      <c r="D111" s="83" t="s">
        <v>206</v>
      </c>
      <c r="E111" s="30">
        <v>1</v>
      </c>
      <c r="F111" s="33">
        <v>42</v>
      </c>
      <c r="G111" s="41">
        <f>F111-44.98</f>
        <v>-2.979999999999997</v>
      </c>
      <c r="H111" s="65">
        <v>8</v>
      </c>
      <c r="I111" s="66">
        <v>36.818</v>
      </c>
      <c r="J111" s="67">
        <v>-6.372</v>
      </c>
      <c r="K111" s="65">
        <v>5</v>
      </c>
      <c r="L111" s="87">
        <v>36.212500000000006</v>
      </c>
      <c r="M111" s="45">
        <v>-3.5774999999999935</v>
      </c>
      <c r="N111" s="45">
        <f>L111-I111</f>
        <v>-0.6054999999999922</v>
      </c>
      <c r="O111" s="22">
        <v>4</v>
      </c>
      <c r="P111" s="98">
        <v>39.765</v>
      </c>
      <c r="Q111" s="45">
        <f>SUM(P111-43.14)</f>
        <v>-3.375</v>
      </c>
      <c r="R111" s="141">
        <f>SUM(P111-L111)</f>
        <v>3.552499999999995</v>
      </c>
      <c r="S111" s="34">
        <v>104</v>
      </c>
    </row>
    <row r="112" spans="1:19" ht="21" customHeight="1">
      <c r="A112" s="30" t="s">
        <v>18</v>
      </c>
      <c r="B112" s="31"/>
      <c r="C112" s="35" t="s">
        <v>106</v>
      </c>
      <c r="D112" s="83" t="s">
        <v>206</v>
      </c>
      <c r="E112" s="30">
        <v>16</v>
      </c>
      <c r="F112" s="33">
        <v>40.81</v>
      </c>
      <c r="G112" s="41">
        <f>F112-44.98</f>
        <v>-4.169999999999995</v>
      </c>
      <c r="H112" s="65">
        <v>7</v>
      </c>
      <c r="I112" s="66">
        <v>36.19199999999999</v>
      </c>
      <c r="J112" s="67">
        <v>-6.998000000000005</v>
      </c>
      <c r="K112" s="65">
        <v>4</v>
      </c>
      <c r="L112" s="87">
        <v>27.66406225</v>
      </c>
      <c r="M112" s="45">
        <v>-12.125937749999999</v>
      </c>
      <c r="N112" s="45">
        <f>L112-I112</f>
        <v>-8.527937749999992</v>
      </c>
      <c r="O112" s="22">
        <v>8</v>
      </c>
      <c r="P112" s="98">
        <v>39.6725</v>
      </c>
      <c r="Q112" s="45">
        <f>SUM(P112-43.14)</f>
        <v>-3.467500000000001</v>
      </c>
      <c r="R112" s="140">
        <f>SUM(P112-L112)</f>
        <v>12.008437749999999</v>
      </c>
      <c r="S112" s="34">
        <v>105</v>
      </c>
    </row>
    <row r="113" spans="1:19" ht="21" customHeight="1">
      <c r="A113" s="30" t="s">
        <v>18</v>
      </c>
      <c r="B113" s="31"/>
      <c r="C113" s="35" t="s">
        <v>103</v>
      </c>
      <c r="D113" s="83" t="s">
        <v>206</v>
      </c>
      <c r="E113" s="30">
        <v>9</v>
      </c>
      <c r="F113" s="33">
        <v>41.09</v>
      </c>
      <c r="G113" s="41">
        <f>F113-44.98</f>
        <v>-3.8899999999999935</v>
      </c>
      <c r="H113" s="65">
        <v>14</v>
      </c>
      <c r="I113" s="66">
        <v>43.132000000000005</v>
      </c>
      <c r="J113" s="67">
        <v>-0.057999999999992724</v>
      </c>
      <c r="K113" s="65">
        <v>11</v>
      </c>
      <c r="L113" s="87">
        <v>44.17329475</v>
      </c>
      <c r="M113" s="45">
        <v>4.3832947499999975</v>
      </c>
      <c r="N113" s="45">
        <f>L113-I113</f>
        <v>1.0412947499999916</v>
      </c>
      <c r="O113" s="22">
        <v>11</v>
      </c>
      <c r="P113" s="98">
        <v>39.54</v>
      </c>
      <c r="Q113" s="45">
        <f>SUM(P113-43.14)</f>
        <v>-3.6000000000000014</v>
      </c>
      <c r="R113" s="45">
        <f>SUM(P113-L113)</f>
        <v>-4.6332947499999975</v>
      </c>
      <c r="S113" s="34">
        <v>106</v>
      </c>
    </row>
    <row r="114" spans="1:19" ht="21" customHeight="1">
      <c r="A114" s="30" t="s">
        <v>10</v>
      </c>
      <c r="B114" s="31"/>
      <c r="C114" s="35" t="s">
        <v>210</v>
      </c>
      <c r="D114" s="83" t="s">
        <v>206</v>
      </c>
      <c r="E114" s="30">
        <v>19</v>
      </c>
      <c r="F114" s="33">
        <v>40.56</v>
      </c>
      <c r="G114" s="41">
        <f>F114-44.98</f>
        <v>-4.419999999999995</v>
      </c>
      <c r="H114" s="65">
        <v>14</v>
      </c>
      <c r="I114" s="66">
        <v>39.974000000000004</v>
      </c>
      <c r="J114" s="67">
        <v>-3.215999999999994</v>
      </c>
      <c r="K114" s="65">
        <v>15</v>
      </c>
      <c r="L114" s="87">
        <v>34.1874995</v>
      </c>
      <c r="M114" s="45">
        <v>-5.602500499999998</v>
      </c>
      <c r="N114" s="45">
        <f>L114-I114</f>
        <v>-5.7865005000000025</v>
      </c>
      <c r="O114" s="22">
        <v>13</v>
      </c>
      <c r="P114" s="98">
        <v>39.525000000000006</v>
      </c>
      <c r="Q114" s="45">
        <f>SUM(P114-43.14)</f>
        <v>-3.614999999999995</v>
      </c>
      <c r="R114" s="140">
        <f>SUM(P114-L114)</f>
        <v>5.337500500000004</v>
      </c>
      <c r="S114" s="34">
        <v>107</v>
      </c>
    </row>
    <row r="115" spans="1:19" ht="21" customHeight="1">
      <c r="A115" s="30" t="s">
        <v>272</v>
      </c>
      <c r="B115" s="31"/>
      <c r="C115" s="35" t="s">
        <v>146</v>
      </c>
      <c r="D115" s="83" t="s">
        <v>206</v>
      </c>
      <c r="E115" s="30">
        <v>10</v>
      </c>
      <c r="F115" s="33">
        <v>37.29</v>
      </c>
      <c r="G115" s="41">
        <f>F115-44.98</f>
        <v>-7.689999999999998</v>
      </c>
      <c r="H115" s="65">
        <v>8</v>
      </c>
      <c r="I115" s="66">
        <v>41.634</v>
      </c>
      <c r="J115" s="67">
        <v>-1.5559999999999974</v>
      </c>
      <c r="K115" s="65">
        <v>4</v>
      </c>
      <c r="L115" s="87">
        <v>39.953125</v>
      </c>
      <c r="M115" s="45">
        <v>0.16312500000000085</v>
      </c>
      <c r="N115" s="45">
        <f>L115-I115</f>
        <v>-1.6808750000000003</v>
      </c>
      <c r="O115" s="22">
        <v>7</v>
      </c>
      <c r="P115" s="98">
        <v>39.4925</v>
      </c>
      <c r="Q115" s="45">
        <f>SUM(P115-43.14)</f>
        <v>-3.647500000000001</v>
      </c>
      <c r="R115" s="45">
        <f>SUM(P115-L115)</f>
        <v>-0.4606250000000003</v>
      </c>
      <c r="S115" s="34">
        <v>108</v>
      </c>
    </row>
    <row r="116" spans="1:19" ht="21" customHeight="1">
      <c r="A116" s="30" t="s">
        <v>265</v>
      </c>
      <c r="B116" s="31"/>
      <c r="C116" s="35" t="s">
        <v>101</v>
      </c>
      <c r="D116" s="83" t="s">
        <v>206</v>
      </c>
      <c r="E116" s="30">
        <v>6</v>
      </c>
      <c r="F116" s="33">
        <v>41.2</v>
      </c>
      <c r="G116" s="41">
        <f>F116-44.98</f>
        <v>-3.779999999999994</v>
      </c>
      <c r="H116" s="65">
        <v>5</v>
      </c>
      <c r="I116" s="66">
        <v>39.79</v>
      </c>
      <c r="J116" s="67">
        <v>-3.3999999999999986</v>
      </c>
      <c r="K116" s="65">
        <v>9</v>
      </c>
      <c r="L116" s="87">
        <v>37.11111075</v>
      </c>
      <c r="M116" s="45">
        <v>-2.6788892499999974</v>
      </c>
      <c r="N116" s="45">
        <f>L116-I116</f>
        <v>-2.6788892499999974</v>
      </c>
      <c r="O116" s="22">
        <v>4</v>
      </c>
      <c r="P116" s="98">
        <v>39.345</v>
      </c>
      <c r="Q116" s="45">
        <f>SUM(P116-43.14)</f>
        <v>-3.7950000000000017</v>
      </c>
      <c r="R116" s="141">
        <f>SUM(P116-L116)</f>
        <v>2.233889249999997</v>
      </c>
      <c r="S116" s="34">
        <v>109</v>
      </c>
    </row>
    <row r="117" spans="1:19" ht="21" customHeight="1">
      <c r="A117" s="30" t="s">
        <v>260</v>
      </c>
      <c r="B117" s="31"/>
      <c r="C117" s="32" t="s">
        <v>213</v>
      </c>
      <c r="D117" s="83" t="s">
        <v>206</v>
      </c>
      <c r="E117" s="30">
        <v>14</v>
      </c>
      <c r="F117" s="33">
        <v>38.19</v>
      </c>
      <c r="G117" s="41">
        <f>F117-44.98</f>
        <v>-6.789999999999999</v>
      </c>
      <c r="H117" s="62">
        <v>10</v>
      </c>
      <c r="I117" s="63">
        <v>47.62</v>
      </c>
      <c r="J117" s="64">
        <v>4.43</v>
      </c>
      <c r="K117" s="65">
        <v>11</v>
      </c>
      <c r="L117" s="87">
        <v>39.460226750000004</v>
      </c>
      <c r="M117" s="45">
        <v>-0.32977324999999524</v>
      </c>
      <c r="N117" s="45">
        <f>L117-I117</f>
        <v>-8.159773249999994</v>
      </c>
      <c r="O117" s="22">
        <v>13</v>
      </c>
      <c r="P117" s="93">
        <v>39.3075</v>
      </c>
      <c r="Q117" s="45">
        <f>SUM(P117-43.14)</f>
        <v>-3.832500000000003</v>
      </c>
      <c r="R117" s="45">
        <f>SUM(P117-L117)</f>
        <v>-0.15272675000000646</v>
      </c>
      <c r="S117" s="34">
        <v>110</v>
      </c>
    </row>
    <row r="118" spans="1:19" ht="21" customHeight="1">
      <c r="A118" s="30" t="s">
        <v>263</v>
      </c>
      <c r="B118" s="31"/>
      <c r="C118" s="35" t="s">
        <v>105</v>
      </c>
      <c r="D118" s="83" t="s">
        <v>206</v>
      </c>
      <c r="E118" s="30">
        <v>3</v>
      </c>
      <c r="F118" s="33">
        <v>40.9</v>
      </c>
      <c r="G118" s="41">
        <f>F118-44.98</f>
        <v>-4.079999999999998</v>
      </c>
      <c r="H118" s="65">
        <v>1</v>
      </c>
      <c r="I118" s="66">
        <v>38</v>
      </c>
      <c r="J118" s="67">
        <v>-5.189999999999998</v>
      </c>
      <c r="K118" s="65">
        <v>1</v>
      </c>
      <c r="L118" s="87">
        <v>43.6875</v>
      </c>
      <c r="M118" s="45">
        <v>3.897500000000001</v>
      </c>
      <c r="N118" s="45">
        <f>L118-I118</f>
        <v>5.6875</v>
      </c>
      <c r="O118" s="22">
        <v>2</v>
      </c>
      <c r="P118" s="93">
        <v>39.2825</v>
      </c>
      <c r="Q118" s="45">
        <f>SUM(P118-43.14)</f>
        <v>-3.8575000000000017</v>
      </c>
      <c r="R118" s="45">
        <f>SUM(P118-L118)</f>
        <v>-4.405000000000001</v>
      </c>
      <c r="S118" s="34">
        <v>111</v>
      </c>
    </row>
    <row r="119" spans="1:19" ht="21" customHeight="1">
      <c r="A119" s="30" t="s">
        <v>273</v>
      </c>
      <c r="B119" s="31"/>
      <c r="C119" s="35" t="s">
        <v>117</v>
      </c>
      <c r="D119" s="83" t="s">
        <v>207</v>
      </c>
      <c r="E119" s="30">
        <v>26</v>
      </c>
      <c r="F119" s="33">
        <v>40.18</v>
      </c>
      <c r="G119" s="41">
        <f>F119-44.98</f>
        <v>-4.799999999999997</v>
      </c>
      <c r="H119" s="65" t="s">
        <v>256</v>
      </c>
      <c r="I119" s="66">
        <v>37.102</v>
      </c>
      <c r="J119" s="67">
        <v>-6.088000000000001</v>
      </c>
      <c r="K119" s="65">
        <v>32</v>
      </c>
      <c r="L119" s="87">
        <v>30.870117</v>
      </c>
      <c r="M119" s="45">
        <v>-8.919882999999999</v>
      </c>
      <c r="N119" s="45">
        <f>L119-I119</f>
        <v>-6.231882999999996</v>
      </c>
      <c r="O119" s="22">
        <v>18</v>
      </c>
      <c r="P119" s="93">
        <v>39.25</v>
      </c>
      <c r="Q119" s="45">
        <f>SUM(P119-43.14)</f>
        <v>-3.8900000000000006</v>
      </c>
      <c r="R119" s="140">
        <f>SUM(P119-L119)</f>
        <v>8.379883</v>
      </c>
      <c r="S119" s="34">
        <v>112</v>
      </c>
    </row>
    <row r="120" spans="1:19" ht="21" customHeight="1">
      <c r="A120" s="30" t="s">
        <v>33</v>
      </c>
      <c r="B120" s="31"/>
      <c r="C120" s="35" t="s">
        <v>55</v>
      </c>
      <c r="D120" s="83" t="s">
        <v>206</v>
      </c>
      <c r="E120" s="30">
        <v>7</v>
      </c>
      <c r="F120" s="33">
        <v>44.27</v>
      </c>
      <c r="G120" s="41">
        <f>F120-44.98</f>
        <v>-0.7099999999999937</v>
      </c>
      <c r="H120" s="65">
        <v>5</v>
      </c>
      <c r="I120" s="66">
        <v>32.6</v>
      </c>
      <c r="J120" s="67">
        <v>-10.589999999999996</v>
      </c>
      <c r="K120" s="65">
        <v>7</v>
      </c>
      <c r="L120" s="87">
        <v>34.92857125</v>
      </c>
      <c r="M120" s="45">
        <v>-4.861428750000002</v>
      </c>
      <c r="N120" s="45">
        <f>L120-I120</f>
        <v>2.328571249999996</v>
      </c>
      <c r="O120" s="22">
        <v>11</v>
      </c>
      <c r="P120" s="93">
        <v>39.0525</v>
      </c>
      <c r="Q120" s="45">
        <f>SUM(P120-43.14)</f>
        <v>-4.087499999999999</v>
      </c>
      <c r="R120" s="140">
        <f>SUM(P120-L120)</f>
        <v>4.123928750000005</v>
      </c>
      <c r="S120" s="34">
        <v>113</v>
      </c>
    </row>
    <row r="121" spans="1:19" ht="21" customHeight="1">
      <c r="A121" s="30" t="s">
        <v>270</v>
      </c>
      <c r="B121" s="31"/>
      <c r="C121" s="35" t="s">
        <v>212</v>
      </c>
      <c r="D121" s="83" t="s">
        <v>206</v>
      </c>
      <c r="E121" s="30">
        <v>12</v>
      </c>
      <c r="F121" s="33">
        <v>36.27</v>
      </c>
      <c r="G121" s="41">
        <f>F121-44.98</f>
        <v>-8.709999999999994</v>
      </c>
      <c r="H121" s="65">
        <v>12</v>
      </c>
      <c r="I121" s="66">
        <v>37.194</v>
      </c>
      <c r="J121" s="67">
        <v>-5.995999999999995</v>
      </c>
      <c r="K121" s="65">
        <v>6</v>
      </c>
      <c r="L121" s="87">
        <v>29.8437495</v>
      </c>
      <c r="M121" s="45">
        <v>-9.946250499999998</v>
      </c>
      <c r="N121" s="45">
        <f>L121-I121</f>
        <v>-7.350250500000001</v>
      </c>
      <c r="O121" s="22">
        <v>9</v>
      </c>
      <c r="P121" s="93">
        <v>39</v>
      </c>
      <c r="Q121" s="45">
        <f>SUM(P121-43.14)</f>
        <v>-4.140000000000001</v>
      </c>
      <c r="R121" s="140">
        <f>SUM(P121-L121)</f>
        <v>9.156250499999999</v>
      </c>
      <c r="S121" s="34">
        <v>114</v>
      </c>
    </row>
    <row r="122" spans="1:19" ht="21" customHeight="1">
      <c r="A122" s="30" t="s">
        <v>272</v>
      </c>
      <c r="B122" s="31"/>
      <c r="C122" s="35" t="s">
        <v>34</v>
      </c>
      <c r="D122" s="83" t="s">
        <v>206</v>
      </c>
      <c r="E122" s="30">
        <v>3</v>
      </c>
      <c r="F122" s="33">
        <v>47.27</v>
      </c>
      <c r="G122" s="41">
        <f>F122-44.98</f>
        <v>2.2900000000000063</v>
      </c>
      <c r="H122" s="65">
        <v>8</v>
      </c>
      <c r="I122" s="66">
        <v>36.796</v>
      </c>
      <c r="J122" s="67">
        <v>-6.393999999999998</v>
      </c>
      <c r="K122" s="65">
        <v>4</v>
      </c>
      <c r="L122" s="87">
        <v>41.875</v>
      </c>
      <c r="M122" s="45">
        <v>2.085000000000001</v>
      </c>
      <c r="N122" s="45">
        <f>L122-I122</f>
        <v>5.079000000000001</v>
      </c>
      <c r="O122" s="22">
        <v>3</v>
      </c>
      <c r="P122" s="93">
        <v>38.957499999999996</v>
      </c>
      <c r="Q122" s="45">
        <f>SUM(P122-43.14)</f>
        <v>-4.1825000000000045</v>
      </c>
      <c r="R122" s="45">
        <f>SUM(P122-L122)</f>
        <v>-2.917500000000004</v>
      </c>
      <c r="S122" s="34">
        <v>115</v>
      </c>
    </row>
    <row r="123" spans="1:19" ht="21" customHeight="1">
      <c r="A123" s="30" t="s">
        <v>268</v>
      </c>
      <c r="B123" s="31"/>
      <c r="C123" s="35" t="s">
        <v>87</v>
      </c>
      <c r="D123" s="83" t="s">
        <v>206</v>
      </c>
      <c r="E123" s="30">
        <v>17</v>
      </c>
      <c r="F123" s="33">
        <v>42.38</v>
      </c>
      <c r="G123" s="41">
        <f>F123-44.98</f>
        <v>-2.5999999999999943</v>
      </c>
      <c r="H123" s="65">
        <v>13</v>
      </c>
      <c r="I123" s="66">
        <v>42.94</v>
      </c>
      <c r="J123" s="67">
        <v>-0.25</v>
      </c>
      <c r="K123" s="65">
        <v>23</v>
      </c>
      <c r="L123" s="87">
        <v>32.065217</v>
      </c>
      <c r="M123" s="45">
        <v>-7.724783000000002</v>
      </c>
      <c r="N123" s="45">
        <f>L123-I123</f>
        <v>-10.874783</v>
      </c>
      <c r="O123" s="22">
        <v>20</v>
      </c>
      <c r="P123" s="93">
        <v>38.8125</v>
      </c>
      <c r="Q123" s="45">
        <f>SUM(P123-43.14)</f>
        <v>-4.327500000000001</v>
      </c>
      <c r="R123" s="140">
        <f>SUM(P123-L123)</f>
        <v>6.747283000000003</v>
      </c>
      <c r="S123" s="34">
        <v>116</v>
      </c>
    </row>
    <row r="124" spans="1:19" ht="21" customHeight="1">
      <c r="A124" s="30" t="s">
        <v>264</v>
      </c>
      <c r="B124" s="31"/>
      <c r="C124" s="35" t="s">
        <v>114</v>
      </c>
      <c r="D124" s="83" t="s">
        <v>206</v>
      </c>
      <c r="E124" s="30">
        <v>9</v>
      </c>
      <c r="F124" s="33">
        <v>40.3</v>
      </c>
      <c r="G124" s="41">
        <f>F124-44.98</f>
        <v>-4.68</v>
      </c>
      <c r="H124" s="65">
        <v>16</v>
      </c>
      <c r="I124" s="66">
        <v>35.192</v>
      </c>
      <c r="J124" s="67">
        <v>-7.9979999999999976</v>
      </c>
      <c r="K124" s="65">
        <v>11</v>
      </c>
      <c r="L124" s="87">
        <v>30.36647675</v>
      </c>
      <c r="M124" s="45">
        <v>-9.423523249999999</v>
      </c>
      <c r="N124" s="45">
        <f>L124-I124</f>
        <v>-4.82552325</v>
      </c>
      <c r="O124" s="22">
        <v>15</v>
      </c>
      <c r="P124" s="93">
        <v>38.7875</v>
      </c>
      <c r="Q124" s="45">
        <f>SUM(P124-43.14)</f>
        <v>-4.352499999999999</v>
      </c>
      <c r="R124" s="140">
        <f>SUM(P124-L124)</f>
        <v>8.421023250000001</v>
      </c>
      <c r="S124" s="34">
        <v>117</v>
      </c>
    </row>
    <row r="125" spans="1:19" ht="21" customHeight="1">
      <c r="A125" s="30" t="s">
        <v>268</v>
      </c>
      <c r="B125" s="31"/>
      <c r="C125" s="35" t="s">
        <v>120</v>
      </c>
      <c r="D125" s="83" t="s">
        <v>206</v>
      </c>
      <c r="E125" s="30">
        <v>11</v>
      </c>
      <c r="F125" s="33">
        <v>39.67</v>
      </c>
      <c r="G125" s="41">
        <f>F125-44.98</f>
        <v>-5.309999999999995</v>
      </c>
      <c r="H125" s="65">
        <v>14</v>
      </c>
      <c r="I125" s="66">
        <v>37.41</v>
      </c>
      <c r="J125" s="67">
        <v>-5.780000000000001</v>
      </c>
      <c r="K125" s="65">
        <v>13</v>
      </c>
      <c r="L125" s="87">
        <v>32.0336535</v>
      </c>
      <c r="M125" s="45">
        <v>-7.756346499999999</v>
      </c>
      <c r="N125" s="45">
        <f>L125-I125</f>
        <v>-5.376346499999997</v>
      </c>
      <c r="O125" s="22">
        <v>16</v>
      </c>
      <c r="P125" s="93">
        <v>38.765</v>
      </c>
      <c r="Q125" s="45">
        <f>SUM(P125-43.14)</f>
        <v>-4.375</v>
      </c>
      <c r="R125" s="140">
        <f>SUM(P125-L125)</f>
        <v>6.731346500000001</v>
      </c>
      <c r="S125" s="34">
        <v>118</v>
      </c>
    </row>
    <row r="126" spans="1:19" ht="21" customHeight="1">
      <c r="A126" s="30" t="s">
        <v>264</v>
      </c>
      <c r="B126" s="31"/>
      <c r="C126" s="35" t="s">
        <v>142</v>
      </c>
      <c r="D126" s="83" t="s">
        <v>207</v>
      </c>
      <c r="E126" s="30">
        <v>110</v>
      </c>
      <c r="F126" s="33">
        <v>37.51</v>
      </c>
      <c r="G126" s="41">
        <f>F126-44.98</f>
        <v>-7.469999999999999</v>
      </c>
      <c r="H126" s="65">
        <v>91</v>
      </c>
      <c r="I126" s="66">
        <v>42.416</v>
      </c>
      <c r="J126" s="67">
        <v>-0.7740000000000009</v>
      </c>
      <c r="K126" s="65">
        <v>85</v>
      </c>
      <c r="L126" s="87">
        <v>37.4040435</v>
      </c>
      <c r="M126" s="45">
        <v>-2.385956499999999</v>
      </c>
      <c r="N126" s="45">
        <f>L126-I126</f>
        <v>-5.011956499999997</v>
      </c>
      <c r="O126" s="22">
        <v>105</v>
      </c>
      <c r="P126" s="93">
        <v>38.685</v>
      </c>
      <c r="Q126" s="45">
        <f>SUM(P126-43.14)</f>
        <v>-4.454999999999998</v>
      </c>
      <c r="R126" s="141">
        <f>SUM(P126-L126)</f>
        <v>1.280956500000002</v>
      </c>
      <c r="S126" s="34">
        <v>119</v>
      </c>
    </row>
    <row r="127" spans="1:19" ht="21" customHeight="1">
      <c r="A127" s="30" t="s">
        <v>267</v>
      </c>
      <c r="B127" s="31"/>
      <c r="C127" s="35" t="s">
        <v>79</v>
      </c>
      <c r="D127" s="83" t="s">
        <v>206</v>
      </c>
      <c r="E127" s="30">
        <v>13</v>
      </c>
      <c r="F127" s="33">
        <v>42.86</v>
      </c>
      <c r="G127" s="41">
        <f>F127-44.98</f>
        <v>-2.1199999999999974</v>
      </c>
      <c r="H127" s="65">
        <v>14</v>
      </c>
      <c r="I127" s="66">
        <v>41.10600000000001</v>
      </c>
      <c r="J127" s="67">
        <v>-2.083999999999989</v>
      </c>
      <c r="K127" s="65">
        <v>13</v>
      </c>
      <c r="L127" s="87">
        <v>38.442307</v>
      </c>
      <c r="M127" s="45">
        <v>-1.3476929999999996</v>
      </c>
      <c r="N127" s="45">
        <f>L127-I127</f>
        <v>-2.663693000000009</v>
      </c>
      <c r="O127" s="22">
        <v>16</v>
      </c>
      <c r="P127" s="93">
        <v>38.685</v>
      </c>
      <c r="Q127" s="45">
        <f>SUM(P127-43.14)</f>
        <v>-4.454999999999998</v>
      </c>
      <c r="R127" s="141">
        <f>SUM(P127-L127)</f>
        <v>0.2426930000000027</v>
      </c>
      <c r="S127" s="34">
        <v>120</v>
      </c>
    </row>
    <row r="128" spans="1:22" ht="21" customHeight="1">
      <c r="A128" s="38" t="s">
        <v>263</v>
      </c>
      <c r="B128" s="39"/>
      <c r="C128" s="40" t="s">
        <v>240</v>
      </c>
      <c r="D128" s="83" t="s">
        <v>206</v>
      </c>
      <c r="E128" s="38">
        <v>3</v>
      </c>
      <c r="F128" s="41">
        <v>31.5</v>
      </c>
      <c r="G128" s="41">
        <f>F128-44.98</f>
        <v>-13.479999999999997</v>
      </c>
      <c r="H128" s="42" t="s">
        <v>254</v>
      </c>
      <c r="I128" s="43">
        <v>43.384</v>
      </c>
      <c r="J128" s="44">
        <v>0.19400000000000261</v>
      </c>
      <c r="K128" s="42">
        <v>5</v>
      </c>
      <c r="L128" s="87">
        <v>38.32</v>
      </c>
      <c r="M128" s="45">
        <v>14.61</v>
      </c>
      <c r="N128" s="45">
        <f>L128-I128</f>
        <v>-5.064</v>
      </c>
      <c r="O128" s="22">
        <v>8</v>
      </c>
      <c r="P128" s="93">
        <v>38.6825</v>
      </c>
      <c r="Q128" s="45">
        <f>SUM(P128-43.14)</f>
        <v>-4.457500000000003</v>
      </c>
      <c r="R128" s="141">
        <f>SUM(P128-L128)</f>
        <v>0.36249999999999716</v>
      </c>
      <c r="S128" s="34">
        <v>121</v>
      </c>
      <c r="T128" s="21"/>
      <c r="U128" s="21"/>
      <c r="V128" s="21"/>
    </row>
    <row r="129" spans="1:19" ht="21" customHeight="1">
      <c r="A129" s="30" t="s">
        <v>258</v>
      </c>
      <c r="B129" s="31"/>
      <c r="C129" s="35" t="s">
        <v>56</v>
      </c>
      <c r="D129" s="83" t="s">
        <v>206</v>
      </c>
      <c r="E129" s="30">
        <v>5</v>
      </c>
      <c r="F129" s="33">
        <v>43.98</v>
      </c>
      <c r="G129" s="41">
        <f>F129-44.98</f>
        <v>-1</v>
      </c>
      <c r="H129" s="65">
        <v>10</v>
      </c>
      <c r="I129" s="66">
        <v>34.86</v>
      </c>
      <c r="J129" s="67">
        <v>-8.329999999999998</v>
      </c>
      <c r="K129" s="65">
        <v>8</v>
      </c>
      <c r="L129" s="87">
        <v>34.515625</v>
      </c>
      <c r="M129" s="45">
        <v>-5.274374999999999</v>
      </c>
      <c r="N129" s="45">
        <f>L129-I129</f>
        <v>-0.34437499999999943</v>
      </c>
      <c r="O129" s="22">
        <v>7</v>
      </c>
      <c r="P129" s="93">
        <v>38.525</v>
      </c>
      <c r="Q129" s="45">
        <f>SUM(P129-43.14)</f>
        <v>-4.615000000000002</v>
      </c>
      <c r="R129" s="140">
        <f>SUM(P129-L129)</f>
        <v>4.009374999999999</v>
      </c>
      <c r="S129" s="34">
        <v>122</v>
      </c>
    </row>
    <row r="130" spans="1:19" ht="21" customHeight="1">
      <c r="A130" s="30" t="s">
        <v>265</v>
      </c>
      <c r="B130" s="31"/>
      <c r="C130" s="32" t="s">
        <v>223</v>
      </c>
      <c r="D130" s="83" t="s">
        <v>206</v>
      </c>
      <c r="E130" s="30">
        <v>7</v>
      </c>
      <c r="F130" s="33">
        <v>41.5</v>
      </c>
      <c r="G130" s="41">
        <f>F130-44.98</f>
        <v>-3.479999999999997</v>
      </c>
      <c r="H130" s="62">
        <v>6</v>
      </c>
      <c r="I130" s="63">
        <v>45.965999999999994</v>
      </c>
      <c r="J130" s="64">
        <v>2.7759999999999962</v>
      </c>
      <c r="K130" s="65">
        <v>4</v>
      </c>
      <c r="L130" s="87">
        <v>39.6875</v>
      </c>
      <c r="M130" s="45">
        <v>-0.10249999999999915</v>
      </c>
      <c r="N130" s="45">
        <f>L130-I130</f>
        <v>-6.278499999999994</v>
      </c>
      <c r="O130" s="22">
        <v>12</v>
      </c>
      <c r="P130" s="93">
        <v>38.4575</v>
      </c>
      <c r="Q130" s="45">
        <f>SUM(P130-43.14)</f>
        <v>-4.682499999999997</v>
      </c>
      <c r="R130" s="45">
        <f>SUM(P130-L130)</f>
        <v>-1.2299999999999969</v>
      </c>
      <c r="S130" s="34">
        <v>123</v>
      </c>
    </row>
    <row r="131" spans="1:19" ht="21" customHeight="1">
      <c r="A131" s="30" t="s">
        <v>260</v>
      </c>
      <c r="B131" s="31"/>
      <c r="C131" s="35" t="s">
        <v>172</v>
      </c>
      <c r="D131" s="83" t="s">
        <v>206</v>
      </c>
      <c r="E131" s="30">
        <v>5</v>
      </c>
      <c r="F131" s="33">
        <v>35.24</v>
      </c>
      <c r="G131" s="41">
        <f>F131-44.98</f>
        <v>-9.739999999999995</v>
      </c>
      <c r="H131" s="65">
        <v>7</v>
      </c>
      <c r="I131" s="66">
        <v>36.872</v>
      </c>
      <c r="J131" s="67">
        <v>-6.317999999999998</v>
      </c>
      <c r="K131" s="65">
        <v>6</v>
      </c>
      <c r="L131" s="87">
        <v>34.56249975</v>
      </c>
      <c r="M131" s="45">
        <v>-5.2275002499999985</v>
      </c>
      <c r="N131" s="45">
        <f>L131-I131</f>
        <v>-2.3095002499999993</v>
      </c>
      <c r="O131" s="22">
        <v>3</v>
      </c>
      <c r="P131" s="93">
        <v>38.355000000000004</v>
      </c>
      <c r="Q131" s="45">
        <f>SUM(P131-43.14)</f>
        <v>-4.784999999999997</v>
      </c>
      <c r="R131" s="141">
        <f>SUM(P131-L131)</f>
        <v>3.7925002500000033</v>
      </c>
      <c r="S131" s="34">
        <v>124</v>
      </c>
    </row>
    <row r="132" spans="1:19" ht="21" customHeight="1">
      <c r="A132" s="30" t="s">
        <v>262</v>
      </c>
      <c r="B132" s="31"/>
      <c r="C132" s="35" t="s">
        <v>62</v>
      </c>
      <c r="D132" s="83" t="s">
        <v>206</v>
      </c>
      <c r="E132" s="30">
        <v>12</v>
      </c>
      <c r="F132" s="33">
        <v>43.62</v>
      </c>
      <c r="G132" s="41">
        <f>F132-44.98</f>
        <v>-1.3599999999999994</v>
      </c>
      <c r="H132" s="65">
        <v>16</v>
      </c>
      <c r="I132" s="66">
        <v>39.336</v>
      </c>
      <c r="J132" s="67">
        <v>-3.853999999999999</v>
      </c>
      <c r="K132" s="65">
        <v>20</v>
      </c>
      <c r="L132" s="87">
        <v>35.8640625</v>
      </c>
      <c r="M132" s="45">
        <v>-3.9259374999999963</v>
      </c>
      <c r="N132" s="45">
        <f>L132-I132</f>
        <v>-3.4719374999999957</v>
      </c>
      <c r="O132" s="22">
        <v>21</v>
      </c>
      <c r="P132" s="93">
        <v>38.3525</v>
      </c>
      <c r="Q132" s="45">
        <f>SUM(P132-43.14)</f>
        <v>-4.787500000000001</v>
      </c>
      <c r="R132" s="141">
        <f>SUM(P132-L132)</f>
        <v>2.4884374999999963</v>
      </c>
      <c r="S132" s="34">
        <v>125</v>
      </c>
    </row>
    <row r="133" spans="1:19" ht="21" customHeight="1">
      <c r="A133" s="30" t="s">
        <v>261</v>
      </c>
      <c r="B133" s="31"/>
      <c r="C133" s="35" t="s">
        <v>192</v>
      </c>
      <c r="D133" s="83" t="s">
        <v>206</v>
      </c>
      <c r="E133" s="30">
        <v>13</v>
      </c>
      <c r="F133" s="33">
        <v>31.91</v>
      </c>
      <c r="G133" s="41">
        <f>F133-44.98</f>
        <v>-13.069999999999997</v>
      </c>
      <c r="H133" s="65">
        <v>11</v>
      </c>
      <c r="I133" s="66">
        <v>36.67999999999999</v>
      </c>
      <c r="J133" s="67">
        <v>-6.510000000000005</v>
      </c>
      <c r="K133" s="65">
        <v>8</v>
      </c>
      <c r="L133" s="87">
        <v>34.8125</v>
      </c>
      <c r="M133" s="45">
        <v>-4.977499999999999</v>
      </c>
      <c r="N133" s="45">
        <f>L133-I133</f>
        <v>-1.8674999999999926</v>
      </c>
      <c r="O133" s="22">
        <v>10</v>
      </c>
      <c r="P133" s="93">
        <v>38.337500000000006</v>
      </c>
      <c r="Q133" s="45">
        <f>SUM(P133-43.14)</f>
        <v>-4.802499999999995</v>
      </c>
      <c r="R133" s="141">
        <f>SUM(P133-L133)</f>
        <v>3.5250000000000057</v>
      </c>
      <c r="S133" s="34">
        <v>126</v>
      </c>
    </row>
    <row r="134" spans="1:19" ht="21" customHeight="1">
      <c r="A134" s="30" t="s">
        <v>265</v>
      </c>
      <c r="B134" s="31"/>
      <c r="C134" s="35" t="s">
        <v>145</v>
      </c>
      <c r="D134" s="83" t="s">
        <v>206</v>
      </c>
      <c r="E134" s="30">
        <v>15</v>
      </c>
      <c r="F134" s="33">
        <v>37.3</v>
      </c>
      <c r="G134" s="41">
        <f>F134-44.98</f>
        <v>-7.68</v>
      </c>
      <c r="H134" s="65">
        <v>17</v>
      </c>
      <c r="I134" s="66">
        <v>38.882</v>
      </c>
      <c r="J134" s="67">
        <v>-4.308</v>
      </c>
      <c r="K134" s="65">
        <v>19</v>
      </c>
      <c r="L134" s="87">
        <v>34.41776275</v>
      </c>
      <c r="M134" s="45">
        <v>-5.372237249999998</v>
      </c>
      <c r="N134" s="45">
        <f>L134-I134</f>
        <v>-4.4642372499999965</v>
      </c>
      <c r="O134" s="22">
        <v>13</v>
      </c>
      <c r="P134" s="93">
        <v>38.225</v>
      </c>
      <c r="Q134" s="45">
        <f>SUM(P134-43.14)</f>
        <v>-4.914999999999999</v>
      </c>
      <c r="R134" s="141">
        <f>SUM(P134-L134)</f>
        <v>3.80723725</v>
      </c>
      <c r="S134" s="34">
        <v>127</v>
      </c>
    </row>
    <row r="135" spans="1:19" ht="21" customHeight="1">
      <c r="A135" s="30" t="s">
        <v>258</v>
      </c>
      <c r="B135" s="31"/>
      <c r="C135" s="32" t="s">
        <v>65</v>
      </c>
      <c r="D135" s="83" t="s">
        <v>206</v>
      </c>
      <c r="E135" s="30">
        <v>25</v>
      </c>
      <c r="F135" s="33">
        <v>43.47</v>
      </c>
      <c r="G135" s="41">
        <f>F135-44.98</f>
        <v>-1.509999999999998</v>
      </c>
      <c r="H135" s="62">
        <v>18</v>
      </c>
      <c r="I135" s="63">
        <v>47.542</v>
      </c>
      <c r="J135" s="64">
        <v>4.352000000000004</v>
      </c>
      <c r="K135" s="65">
        <v>26</v>
      </c>
      <c r="L135" s="87">
        <v>40.186297499999995</v>
      </c>
      <c r="M135" s="45">
        <v>0.39629749999999575</v>
      </c>
      <c r="N135" s="45">
        <f>L135-I135</f>
        <v>-7.355702500000007</v>
      </c>
      <c r="O135" s="22">
        <v>18</v>
      </c>
      <c r="P135" s="93">
        <v>38.205</v>
      </c>
      <c r="Q135" s="45">
        <f>SUM(P135-43.14)</f>
        <v>-4.935000000000002</v>
      </c>
      <c r="R135" s="45">
        <f>SUM(P135-L135)</f>
        <v>-1.9812974999999966</v>
      </c>
      <c r="S135" s="34">
        <v>128</v>
      </c>
    </row>
    <row r="136" spans="1:19" ht="21" customHeight="1">
      <c r="A136" s="30" t="s">
        <v>272</v>
      </c>
      <c r="B136" s="31"/>
      <c r="C136" s="32" t="s">
        <v>14</v>
      </c>
      <c r="D136" s="83" t="s">
        <v>206</v>
      </c>
      <c r="E136" s="30">
        <v>7</v>
      </c>
      <c r="F136" s="33">
        <v>52.94</v>
      </c>
      <c r="G136" s="41">
        <f>F136-44.98</f>
        <v>7.960000000000001</v>
      </c>
      <c r="H136" s="62">
        <v>8</v>
      </c>
      <c r="I136" s="63">
        <v>46.95</v>
      </c>
      <c r="J136" s="64">
        <v>3.760000000000005</v>
      </c>
      <c r="K136" s="65">
        <v>10</v>
      </c>
      <c r="L136" s="87">
        <v>44.02812475</v>
      </c>
      <c r="M136" s="45">
        <v>4.238124750000004</v>
      </c>
      <c r="N136" s="45">
        <f>L136-I136</f>
        <v>-2.9218752499999994</v>
      </c>
      <c r="O136" s="22">
        <v>10</v>
      </c>
      <c r="P136" s="93">
        <v>38.150000000000006</v>
      </c>
      <c r="Q136" s="45">
        <f>SUM(P136-43.14)</f>
        <v>-4.989999999999995</v>
      </c>
      <c r="R136" s="45">
        <f>SUM(P136-L136)</f>
        <v>-5.878124749999998</v>
      </c>
      <c r="S136" s="34">
        <v>129</v>
      </c>
    </row>
    <row r="137" spans="1:22" ht="21" customHeight="1">
      <c r="A137" s="30" t="s">
        <v>264</v>
      </c>
      <c r="B137" s="31"/>
      <c r="C137" s="35" t="s">
        <v>86</v>
      </c>
      <c r="D137" s="83" t="s">
        <v>206</v>
      </c>
      <c r="E137" s="30">
        <v>17</v>
      </c>
      <c r="F137" s="33">
        <v>42.45</v>
      </c>
      <c r="G137" s="41">
        <f>F137-44.98</f>
        <v>-2.529999999999994</v>
      </c>
      <c r="H137" s="65">
        <v>13</v>
      </c>
      <c r="I137" s="66">
        <v>40.506</v>
      </c>
      <c r="J137" s="67">
        <v>-2.6839999999999975</v>
      </c>
      <c r="K137" s="65">
        <v>13</v>
      </c>
      <c r="L137" s="87">
        <v>34.963942</v>
      </c>
      <c r="M137" s="45">
        <v>-4.826057999999996</v>
      </c>
      <c r="N137" s="45">
        <f>L137-I137</f>
        <v>-5.542057999999997</v>
      </c>
      <c r="O137" s="22">
        <v>11</v>
      </c>
      <c r="P137" s="93">
        <v>38.1075</v>
      </c>
      <c r="Q137" s="45">
        <f>SUM(P137-43.14)</f>
        <v>-5.032499999999999</v>
      </c>
      <c r="R137" s="141">
        <f>SUM(P137-L137)</f>
        <v>3.1435579999999987</v>
      </c>
      <c r="S137" s="34">
        <v>130</v>
      </c>
      <c r="T137" s="19"/>
      <c r="U137" s="19"/>
      <c r="V137" s="19"/>
    </row>
    <row r="138" spans="1:22" ht="21" customHeight="1">
      <c r="A138" s="30" t="s">
        <v>266</v>
      </c>
      <c r="B138" s="31"/>
      <c r="C138" s="35" t="s">
        <v>248</v>
      </c>
      <c r="D138" s="83" t="s">
        <v>206</v>
      </c>
      <c r="E138" s="30">
        <v>17</v>
      </c>
      <c r="F138" s="33">
        <v>39.62</v>
      </c>
      <c r="G138" s="41">
        <f>F138-44.98</f>
        <v>-5.359999999999999</v>
      </c>
      <c r="H138" s="65" t="s">
        <v>253</v>
      </c>
      <c r="I138" s="66">
        <v>38.14</v>
      </c>
      <c r="J138" s="67">
        <v>-5.049999999999997</v>
      </c>
      <c r="K138" s="65">
        <v>13</v>
      </c>
      <c r="L138" s="87">
        <v>30.336537749999998</v>
      </c>
      <c r="M138" s="45">
        <v>-9.453462250000001</v>
      </c>
      <c r="N138" s="45">
        <f>L138-I138</f>
        <v>-7.803462250000003</v>
      </c>
      <c r="O138" s="22">
        <v>10</v>
      </c>
      <c r="P138" s="93">
        <v>37.9375</v>
      </c>
      <c r="Q138" s="45">
        <f>SUM(P138-43.14)</f>
        <v>-5.202500000000001</v>
      </c>
      <c r="R138" s="140">
        <f>SUM(P138-L138)</f>
        <v>7.600962250000002</v>
      </c>
      <c r="S138" s="34">
        <v>131</v>
      </c>
      <c r="T138" s="19"/>
      <c r="U138" s="19"/>
      <c r="V138" s="19"/>
    </row>
    <row r="139" spans="1:19" ht="21" customHeight="1">
      <c r="A139" s="30" t="s">
        <v>259</v>
      </c>
      <c r="B139" s="31"/>
      <c r="C139" s="35" t="s">
        <v>122</v>
      </c>
      <c r="D139" s="83" t="s">
        <v>206</v>
      </c>
      <c r="E139" s="30">
        <v>16</v>
      </c>
      <c r="F139" s="33">
        <v>39.14</v>
      </c>
      <c r="G139" s="41">
        <f>F139-44.98</f>
        <v>-5.839999999999996</v>
      </c>
      <c r="H139" s="65">
        <v>15</v>
      </c>
      <c r="I139" s="66">
        <v>36.036</v>
      </c>
      <c r="J139" s="67">
        <v>-7.153999999999996</v>
      </c>
      <c r="K139" s="65">
        <v>11</v>
      </c>
      <c r="L139" s="87">
        <v>37.24147675</v>
      </c>
      <c r="M139" s="45">
        <v>-2.5485232500000023</v>
      </c>
      <c r="N139" s="45">
        <f>L139-I139</f>
        <v>1.2054767499999954</v>
      </c>
      <c r="O139" s="22">
        <v>14</v>
      </c>
      <c r="P139" s="93">
        <v>37.865</v>
      </c>
      <c r="Q139" s="45">
        <f>SUM(P139-43.14)</f>
        <v>-5.274999999999999</v>
      </c>
      <c r="R139" s="141">
        <f>SUM(P139-L139)</f>
        <v>0.6235232500000052</v>
      </c>
      <c r="S139" s="34">
        <v>132</v>
      </c>
    </row>
    <row r="140" spans="1:19" ht="21" customHeight="1">
      <c r="A140" s="30" t="s">
        <v>270</v>
      </c>
      <c r="B140" s="31"/>
      <c r="C140" s="35" t="s">
        <v>167</v>
      </c>
      <c r="D140" s="83" t="s">
        <v>206</v>
      </c>
      <c r="E140" s="30">
        <v>5</v>
      </c>
      <c r="F140" s="33">
        <v>35.38</v>
      </c>
      <c r="G140" s="41">
        <f>F140-44.98</f>
        <v>-9.599999999999994</v>
      </c>
      <c r="H140" s="65">
        <v>10</v>
      </c>
      <c r="I140" s="66">
        <v>36.93</v>
      </c>
      <c r="J140" s="67">
        <v>-6.259999999999998</v>
      </c>
      <c r="K140" s="65">
        <v>19</v>
      </c>
      <c r="L140" s="87">
        <v>32.80427575</v>
      </c>
      <c r="M140" s="45">
        <v>-6.985724249999997</v>
      </c>
      <c r="N140" s="45">
        <f>L140-I140</f>
        <v>-4.1257242499999975</v>
      </c>
      <c r="O140" s="22">
        <v>17</v>
      </c>
      <c r="P140" s="93">
        <v>37.86</v>
      </c>
      <c r="Q140" s="45">
        <f>SUM(P140-43.14)</f>
        <v>-5.280000000000001</v>
      </c>
      <c r="R140" s="140">
        <f>SUM(P140-L140)</f>
        <v>5.055724249999997</v>
      </c>
      <c r="S140" s="34">
        <v>133</v>
      </c>
    </row>
    <row r="141" spans="1:19" ht="21" customHeight="1">
      <c r="A141" s="30" t="s">
        <v>18</v>
      </c>
      <c r="B141" s="31"/>
      <c r="C141" s="35" t="s">
        <v>118</v>
      </c>
      <c r="D141" s="83" t="s">
        <v>206</v>
      </c>
      <c r="E141" s="30">
        <v>5</v>
      </c>
      <c r="F141" s="33">
        <v>39.98</v>
      </c>
      <c r="G141" s="41">
        <f>F141-44.98</f>
        <v>-5</v>
      </c>
      <c r="H141" s="65">
        <v>10</v>
      </c>
      <c r="I141" s="66">
        <v>39.05</v>
      </c>
      <c r="J141" s="67">
        <v>-4.140000000000001</v>
      </c>
      <c r="K141" s="65">
        <v>7</v>
      </c>
      <c r="L141" s="87">
        <v>39.5312495</v>
      </c>
      <c r="M141" s="45">
        <v>-0.2587504999999979</v>
      </c>
      <c r="N141" s="45">
        <f>L141-I141</f>
        <v>0.4812495000000041</v>
      </c>
      <c r="O141" s="22">
        <v>9</v>
      </c>
      <c r="P141" s="93">
        <v>37.667500000000004</v>
      </c>
      <c r="Q141" s="45">
        <f>SUM(P141-43.14)</f>
        <v>-5.472499999999997</v>
      </c>
      <c r="R141" s="45">
        <f>SUM(P141-L141)</f>
        <v>-1.8637494999999973</v>
      </c>
      <c r="S141" s="34">
        <v>134</v>
      </c>
    </row>
    <row r="142" spans="1:19" ht="21" customHeight="1">
      <c r="A142" s="30" t="s">
        <v>266</v>
      </c>
      <c r="B142" s="31"/>
      <c r="C142" s="35" t="s">
        <v>127</v>
      </c>
      <c r="D142" s="83" t="s">
        <v>206</v>
      </c>
      <c r="E142" s="30">
        <v>15</v>
      </c>
      <c r="F142" s="33">
        <v>38.79</v>
      </c>
      <c r="G142" s="41">
        <f>F142-44.98</f>
        <v>-6.189999999999998</v>
      </c>
      <c r="H142" s="65">
        <v>13</v>
      </c>
      <c r="I142" s="66">
        <v>40.278000000000006</v>
      </c>
      <c r="J142" s="67">
        <v>-2.911999999999992</v>
      </c>
      <c r="K142" s="65">
        <v>11</v>
      </c>
      <c r="L142" s="87">
        <v>37.630681499999994</v>
      </c>
      <c r="M142" s="45">
        <v>-2.159318500000005</v>
      </c>
      <c r="N142" s="45">
        <f>L142-I142</f>
        <v>-2.6473185000000115</v>
      </c>
      <c r="O142" s="22">
        <v>19</v>
      </c>
      <c r="P142" s="93">
        <v>37.6225</v>
      </c>
      <c r="Q142" s="45">
        <f>SUM(P142-43.14)</f>
        <v>-5.517499999999998</v>
      </c>
      <c r="R142" s="45">
        <f>SUM(P142-L142)</f>
        <v>-0.00818149999999207</v>
      </c>
      <c r="S142" s="34">
        <v>135</v>
      </c>
    </row>
    <row r="143" spans="1:19" ht="21" customHeight="1">
      <c r="A143" s="30" t="s">
        <v>269</v>
      </c>
      <c r="B143" s="31"/>
      <c r="C143" s="35" t="s">
        <v>132</v>
      </c>
      <c r="D143" s="83" t="s">
        <v>206</v>
      </c>
      <c r="E143" s="30">
        <v>12</v>
      </c>
      <c r="F143" s="33">
        <v>38.65</v>
      </c>
      <c r="G143" s="41">
        <f>F143-44.98</f>
        <v>-6.329999999999998</v>
      </c>
      <c r="H143" s="65">
        <v>13</v>
      </c>
      <c r="I143" s="66">
        <v>32.721999999999994</v>
      </c>
      <c r="J143" s="67">
        <v>-10.468000000000004</v>
      </c>
      <c r="K143" s="65">
        <v>12</v>
      </c>
      <c r="L143" s="87">
        <v>34.145832999999996</v>
      </c>
      <c r="M143" s="45">
        <v>-5.644167000000003</v>
      </c>
      <c r="N143" s="45">
        <f>L143-I143</f>
        <v>1.423833000000002</v>
      </c>
      <c r="O143" s="22">
        <v>3</v>
      </c>
      <c r="P143" s="93">
        <v>37.585</v>
      </c>
      <c r="Q143" s="45">
        <f>SUM(P143-43.14)</f>
        <v>-5.555</v>
      </c>
      <c r="R143" s="141">
        <f>SUM(P143-L143)</f>
        <v>3.4391670000000047</v>
      </c>
      <c r="S143" s="34">
        <v>136</v>
      </c>
    </row>
    <row r="144" spans="1:19" ht="21" customHeight="1">
      <c r="A144" s="30" t="s">
        <v>259</v>
      </c>
      <c r="B144" s="31"/>
      <c r="C144" s="35" t="s">
        <v>81</v>
      </c>
      <c r="D144" s="83" t="s">
        <v>206</v>
      </c>
      <c r="E144" s="30">
        <v>18</v>
      </c>
      <c r="F144" s="33">
        <v>42.67</v>
      </c>
      <c r="G144" s="41">
        <f>F144-44.98</f>
        <v>-2.309999999999995</v>
      </c>
      <c r="H144" s="65">
        <v>15</v>
      </c>
      <c r="I144" s="66">
        <v>38.827999999999996</v>
      </c>
      <c r="J144" s="67">
        <v>-4.362000000000002</v>
      </c>
      <c r="K144" s="65">
        <v>17</v>
      </c>
      <c r="L144" s="87">
        <v>34.26838175</v>
      </c>
      <c r="M144" s="45">
        <v>-5.521618249999996</v>
      </c>
      <c r="N144" s="45">
        <f>L144-I144</f>
        <v>-4.559618249999993</v>
      </c>
      <c r="O144" s="22">
        <v>19</v>
      </c>
      <c r="P144" s="93">
        <v>37.46</v>
      </c>
      <c r="Q144" s="45">
        <f>SUM(P144-43.14)</f>
        <v>-5.68</v>
      </c>
      <c r="R144" s="141">
        <f>SUM(P144-L144)</f>
        <v>3.1916182499999977</v>
      </c>
      <c r="S144" s="34">
        <v>137</v>
      </c>
    </row>
    <row r="145" spans="1:19" ht="21" customHeight="1">
      <c r="A145" s="30" t="s">
        <v>268</v>
      </c>
      <c r="B145" s="31"/>
      <c r="C145" s="35" t="s">
        <v>121</v>
      </c>
      <c r="D145" s="83" t="s">
        <v>206</v>
      </c>
      <c r="E145" s="30">
        <v>5</v>
      </c>
      <c r="F145" s="33">
        <v>39.3</v>
      </c>
      <c r="G145" s="41">
        <f>F145-44.98</f>
        <v>-5.68</v>
      </c>
      <c r="H145" s="65">
        <v>1</v>
      </c>
      <c r="I145" s="66">
        <v>42.15</v>
      </c>
      <c r="J145" s="67">
        <v>-1.0399999999999991</v>
      </c>
      <c r="K145" s="65">
        <v>2</v>
      </c>
      <c r="L145" s="87">
        <v>39.625</v>
      </c>
      <c r="M145" s="45">
        <v>-0.16499999999999915</v>
      </c>
      <c r="N145" s="45">
        <f>L145-I145</f>
        <v>-2.5249999999999986</v>
      </c>
      <c r="O145" s="22">
        <v>2</v>
      </c>
      <c r="P145" s="93">
        <v>37.4075</v>
      </c>
      <c r="Q145" s="45">
        <f>SUM(P145-43.14)</f>
        <v>-5.732500000000002</v>
      </c>
      <c r="R145" s="45">
        <f>SUM(P145-L145)</f>
        <v>-2.217500000000001</v>
      </c>
      <c r="S145" s="34">
        <v>138</v>
      </c>
    </row>
    <row r="146" spans="1:19" ht="21" customHeight="1">
      <c r="A146" s="30" t="s">
        <v>270</v>
      </c>
      <c r="B146" s="31"/>
      <c r="C146" s="35" t="s">
        <v>222</v>
      </c>
      <c r="D146" s="83" t="s">
        <v>206</v>
      </c>
      <c r="E146" s="30">
        <v>8</v>
      </c>
      <c r="F146" s="33">
        <v>33.5</v>
      </c>
      <c r="G146" s="41">
        <f>F146-44.98</f>
        <v>-11.479999999999997</v>
      </c>
      <c r="H146" s="65">
        <v>15</v>
      </c>
      <c r="I146" s="66">
        <v>36.128</v>
      </c>
      <c r="J146" s="67">
        <v>-7.061999999999998</v>
      </c>
      <c r="K146" s="65">
        <v>8</v>
      </c>
      <c r="L146" s="87">
        <v>34.609375</v>
      </c>
      <c r="M146" s="45">
        <v>-5.180624999999999</v>
      </c>
      <c r="N146" s="45">
        <f>L146-I146</f>
        <v>-1.5186250000000001</v>
      </c>
      <c r="O146" s="22">
        <v>6</v>
      </c>
      <c r="P146" s="93">
        <v>37.385000000000005</v>
      </c>
      <c r="Q146" s="45">
        <f>SUM(P146-43.14)</f>
        <v>-5.7549999999999955</v>
      </c>
      <c r="R146" s="141">
        <f>SUM(P146-L146)</f>
        <v>2.775625000000005</v>
      </c>
      <c r="S146" s="34">
        <v>139</v>
      </c>
    </row>
    <row r="147" spans="1:19" ht="21" customHeight="1">
      <c r="A147" s="30" t="s">
        <v>270</v>
      </c>
      <c r="B147" s="31"/>
      <c r="C147" s="35" t="s">
        <v>83</v>
      </c>
      <c r="D147" s="83" t="s">
        <v>206</v>
      </c>
      <c r="E147" s="30">
        <v>16</v>
      </c>
      <c r="F147" s="33">
        <v>42.52</v>
      </c>
      <c r="G147" s="41">
        <f>F147-44.98</f>
        <v>-2.4599999999999937</v>
      </c>
      <c r="H147" s="65">
        <v>12</v>
      </c>
      <c r="I147" s="66">
        <v>40.638000000000005</v>
      </c>
      <c r="J147" s="67">
        <v>-2.5519999999999925</v>
      </c>
      <c r="K147" s="65">
        <v>11</v>
      </c>
      <c r="L147" s="87">
        <v>34.9090905</v>
      </c>
      <c r="M147" s="45">
        <v>-4.880909500000001</v>
      </c>
      <c r="N147" s="45">
        <f>L147-I147</f>
        <v>-5.728909500000007</v>
      </c>
      <c r="O147" s="22">
        <v>14</v>
      </c>
      <c r="P147" s="93">
        <v>37.325</v>
      </c>
      <c r="Q147" s="45">
        <f>SUM(P147-43.14)</f>
        <v>-5.814999999999998</v>
      </c>
      <c r="R147" s="141">
        <f>SUM(P147-L147)</f>
        <v>2.415909500000005</v>
      </c>
      <c r="S147" s="34">
        <v>140</v>
      </c>
    </row>
    <row r="148" spans="1:19" ht="21" customHeight="1">
      <c r="A148" s="30" t="s">
        <v>271</v>
      </c>
      <c r="B148" s="31"/>
      <c r="C148" s="32" t="s">
        <v>25</v>
      </c>
      <c r="D148" s="83" t="s">
        <v>206</v>
      </c>
      <c r="E148" s="30">
        <v>3</v>
      </c>
      <c r="F148" s="33">
        <v>48.83</v>
      </c>
      <c r="G148" s="41">
        <f>F148-44.98</f>
        <v>3.8500000000000014</v>
      </c>
      <c r="H148" s="62">
        <v>5</v>
      </c>
      <c r="I148" s="63">
        <v>45.010000000000005</v>
      </c>
      <c r="J148" s="64">
        <v>1.8200000000000074</v>
      </c>
      <c r="K148" s="65">
        <v>2</v>
      </c>
      <c r="L148" s="87">
        <v>43.84375</v>
      </c>
      <c r="M148" s="45">
        <v>4.053750000000001</v>
      </c>
      <c r="N148" s="45">
        <f>L148-I148</f>
        <v>-1.1662500000000051</v>
      </c>
      <c r="O148" s="22">
        <v>6</v>
      </c>
      <c r="P148" s="93">
        <v>37.269999999999996</v>
      </c>
      <c r="Q148" s="45">
        <f>SUM(P148-43.14)</f>
        <v>-5.8700000000000045</v>
      </c>
      <c r="R148" s="45">
        <f>SUM(P148-L148)</f>
        <v>-6.573750000000004</v>
      </c>
      <c r="S148" s="34">
        <v>141</v>
      </c>
    </row>
    <row r="149" spans="1:19" ht="21" customHeight="1">
      <c r="A149" s="30" t="s">
        <v>259</v>
      </c>
      <c r="B149" s="31"/>
      <c r="C149" s="35" t="s">
        <v>124</v>
      </c>
      <c r="D149" s="83" t="s">
        <v>206</v>
      </c>
      <c r="E149" s="30">
        <v>8</v>
      </c>
      <c r="F149" s="33">
        <v>38.86</v>
      </c>
      <c r="G149" s="41">
        <f>F149-44.98</f>
        <v>-6.119999999999997</v>
      </c>
      <c r="H149" s="65">
        <v>13</v>
      </c>
      <c r="I149" s="66">
        <v>37.746</v>
      </c>
      <c r="J149" s="67">
        <v>-5.4439999999999955</v>
      </c>
      <c r="K149" s="65">
        <v>11</v>
      </c>
      <c r="L149" s="87">
        <v>38.28977225</v>
      </c>
      <c r="M149" s="45">
        <v>-1.5002277500000005</v>
      </c>
      <c r="N149" s="45">
        <f>L149-I149</f>
        <v>0.5437722499999964</v>
      </c>
      <c r="O149" s="22">
        <v>10</v>
      </c>
      <c r="P149" s="93">
        <v>37.145</v>
      </c>
      <c r="Q149" s="45">
        <f>SUM(P149-43.14)</f>
        <v>-5.994999999999997</v>
      </c>
      <c r="R149" s="45">
        <f>SUM(P149-L149)</f>
        <v>-1.1447722499999955</v>
      </c>
      <c r="S149" s="34">
        <v>142</v>
      </c>
    </row>
    <row r="150" spans="1:19" ht="21" customHeight="1">
      <c r="A150" s="30" t="s">
        <v>268</v>
      </c>
      <c r="B150" s="31"/>
      <c r="C150" s="32" t="s">
        <v>119</v>
      </c>
      <c r="D150" s="83" t="s">
        <v>206</v>
      </c>
      <c r="E150" s="30">
        <v>23</v>
      </c>
      <c r="F150" s="33">
        <v>39.89</v>
      </c>
      <c r="G150" s="41">
        <f>F150-44.98</f>
        <v>-5.089999999999996</v>
      </c>
      <c r="H150" s="62">
        <v>21</v>
      </c>
      <c r="I150" s="63">
        <v>44.848</v>
      </c>
      <c r="J150" s="64">
        <v>1.6580000000000013</v>
      </c>
      <c r="K150" s="65">
        <v>18</v>
      </c>
      <c r="L150" s="87">
        <v>35.95486075</v>
      </c>
      <c r="M150" s="45">
        <v>-3.8351392499999974</v>
      </c>
      <c r="N150" s="45">
        <f>L150-I150</f>
        <v>-8.893139249999997</v>
      </c>
      <c r="O150" s="22">
        <v>20</v>
      </c>
      <c r="P150" s="93">
        <v>37.05</v>
      </c>
      <c r="Q150" s="45">
        <f>SUM(P150-43.14)</f>
        <v>-6.090000000000003</v>
      </c>
      <c r="R150" s="141">
        <f>SUM(P150-L150)</f>
        <v>1.0951392499999955</v>
      </c>
      <c r="S150" s="34">
        <v>143</v>
      </c>
    </row>
    <row r="151" spans="1:19" ht="21" customHeight="1">
      <c r="A151" s="30" t="s">
        <v>260</v>
      </c>
      <c r="B151" s="31"/>
      <c r="C151" s="35" t="s">
        <v>165</v>
      </c>
      <c r="D151" s="83" t="s">
        <v>206</v>
      </c>
      <c r="E151" s="30">
        <v>12</v>
      </c>
      <c r="F151" s="33">
        <v>35.5</v>
      </c>
      <c r="G151" s="41">
        <f>F151-44.98</f>
        <v>-9.479999999999997</v>
      </c>
      <c r="H151" s="65">
        <v>17</v>
      </c>
      <c r="I151" s="66">
        <v>37.018</v>
      </c>
      <c r="J151" s="67">
        <v>-6.171999999999997</v>
      </c>
      <c r="K151" s="65">
        <v>10</v>
      </c>
      <c r="L151" s="87">
        <v>43.8375</v>
      </c>
      <c r="M151" s="45">
        <v>4.047499999999999</v>
      </c>
      <c r="N151" s="45">
        <f>L151-I151</f>
        <v>6.819499999999998</v>
      </c>
      <c r="O151" s="22">
        <v>16</v>
      </c>
      <c r="P151" s="93">
        <v>37.0275</v>
      </c>
      <c r="Q151" s="45">
        <f>SUM(P151-43.14)</f>
        <v>-6.112499999999997</v>
      </c>
      <c r="R151" s="45">
        <f>SUM(P151-L151)</f>
        <v>-6.809999999999995</v>
      </c>
      <c r="S151" s="34">
        <v>144</v>
      </c>
    </row>
    <row r="152" spans="1:19" ht="21" customHeight="1">
      <c r="A152" s="30" t="s">
        <v>269</v>
      </c>
      <c r="B152" s="31"/>
      <c r="C152" s="35" t="s">
        <v>107</v>
      </c>
      <c r="D152" s="83" t="s">
        <v>207</v>
      </c>
      <c r="E152" s="30">
        <v>39</v>
      </c>
      <c r="F152" s="33">
        <v>40.67</v>
      </c>
      <c r="G152" s="41">
        <f>F152-44.98</f>
        <v>-4.309999999999995</v>
      </c>
      <c r="H152" s="65">
        <v>43</v>
      </c>
      <c r="I152" s="66">
        <v>38.914</v>
      </c>
      <c r="J152" s="67">
        <v>-4.275999999999996</v>
      </c>
      <c r="K152" s="65">
        <v>29</v>
      </c>
      <c r="L152" s="87">
        <v>38.99784425</v>
      </c>
      <c r="M152" s="45">
        <v>-0.7921557499999992</v>
      </c>
      <c r="N152" s="45">
        <f>L152-I152</f>
        <v>0.08384424999999851</v>
      </c>
      <c r="O152" s="22">
        <v>26</v>
      </c>
      <c r="P152" s="93">
        <v>36.989999999999995</v>
      </c>
      <c r="Q152" s="45">
        <f>SUM(P152-43.14)</f>
        <v>-6.150000000000006</v>
      </c>
      <c r="R152" s="45">
        <f>SUM(P152-L152)</f>
        <v>-2.007844250000005</v>
      </c>
      <c r="S152" s="34">
        <v>145</v>
      </c>
    </row>
    <row r="153" spans="1:19" ht="21" customHeight="1">
      <c r="A153" s="30" t="s">
        <v>260</v>
      </c>
      <c r="B153" s="31"/>
      <c r="C153" s="35" t="s">
        <v>138</v>
      </c>
      <c r="D153" s="83" t="s">
        <v>206</v>
      </c>
      <c r="E153" s="30">
        <v>19</v>
      </c>
      <c r="F153" s="33">
        <v>37.7</v>
      </c>
      <c r="G153" s="41">
        <f>F153-44.98</f>
        <v>-7.279999999999994</v>
      </c>
      <c r="H153" s="65">
        <v>8</v>
      </c>
      <c r="I153" s="66">
        <v>38.269999999999996</v>
      </c>
      <c r="J153" s="67">
        <v>-4.920000000000002</v>
      </c>
      <c r="K153" s="65">
        <v>15</v>
      </c>
      <c r="L153" s="87">
        <v>35.48541625</v>
      </c>
      <c r="M153" s="45">
        <v>-4.304583749999999</v>
      </c>
      <c r="N153" s="45">
        <f>L153-I153</f>
        <v>-2.784583749999996</v>
      </c>
      <c r="O153" s="22">
        <v>6</v>
      </c>
      <c r="P153" s="93">
        <v>36.9375</v>
      </c>
      <c r="Q153" s="45">
        <f>SUM(P153-43.14)</f>
        <v>-6.202500000000001</v>
      </c>
      <c r="R153" s="141">
        <f>SUM(P153-L153)</f>
        <v>1.45208375</v>
      </c>
      <c r="S153" s="34">
        <v>146</v>
      </c>
    </row>
    <row r="154" spans="1:19" ht="21" customHeight="1">
      <c r="A154" s="30" t="s">
        <v>265</v>
      </c>
      <c r="B154" s="31"/>
      <c r="C154" s="35" t="s">
        <v>230</v>
      </c>
      <c r="D154" s="83" t="s">
        <v>206</v>
      </c>
      <c r="E154" s="30">
        <v>13</v>
      </c>
      <c r="F154" s="33">
        <v>42.47</v>
      </c>
      <c r="G154" s="41">
        <f>F154-44.98</f>
        <v>-2.509999999999998</v>
      </c>
      <c r="H154" s="65">
        <v>14</v>
      </c>
      <c r="I154" s="66">
        <v>33.518</v>
      </c>
      <c r="J154" s="67">
        <v>-9.671999999999997</v>
      </c>
      <c r="K154" s="65">
        <v>11</v>
      </c>
      <c r="L154" s="87">
        <v>38.11363575</v>
      </c>
      <c r="M154" s="45">
        <v>-1.676364249999999</v>
      </c>
      <c r="N154" s="45">
        <f>L154-I154</f>
        <v>4.59563575</v>
      </c>
      <c r="O154" s="22">
        <v>16</v>
      </c>
      <c r="P154" s="93">
        <v>36.9</v>
      </c>
      <c r="Q154" s="45">
        <f>SUM(P154-43.14)</f>
        <v>-6.240000000000002</v>
      </c>
      <c r="R154" s="45">
        <f>SUM(P154-L154)</f>
        <v>-1.2136357500000017</v>
      </c>
      <c r="S154" s="34">
        <v>147</v>
      </c>
    </row>
    <row r="155" spans="1:19" ht="21" customHeight="1">
      <c r="A155" s="30" t="s">
        <v>267</v>
      </c>
      <c r="B155" s="31"/>
      <c r="C155" s="32" t="s">
        <v>68</v>
      </c>
      <c r="D155" s="83" t="s">
        <v>206</v>
      </c>
      <c r="E155" s="30">
        <v>4</v>
      </c>
      <c r="F155" s="33">
        <v>43.25</v>
      </c>
      <c r="G155" s="41">
        <f>F155-44.98</f>
        <v>-1.7299999999999969</v>
      </c>
      <c r="H155" s="62">
        <v>4</v>
      </c>
      <c r="I155" s="63">
        <v>46.402</v>
      </c>
      <c r="J155" s="64">
        <v>3.2120000000000033</v>
      </c>
      <c r="K155" s="65">
        <v>1</v>
      </c>
      <c r="L155" s="87">
        <v>28.5</v>
      </c>
      <c r="M155" s="45">
        <v>-11.29</v>
      </c>
      <c r="N155" s="45">
        <f>L155-I155</f>
        <v>-17.902</v>
      </c>
      <c r="O155" s="22">
        <v>3</v>
      </c>
      <c r="P155" s="93">
        <v>36.8125</v>
      </c>
      <c r="Q155" s="45">
        <f>SUM(P155-43.14)</f>
        <v>-6.327500000000001</v>
      </c>
      <c r="R155" s="140">
        <f>SUM(P155-L155)</f>
        <v>8.3125</v>
      </c>
      <c r="S155" s="34">
        <v>148</v>
      </c>
    </row>
    <row r="156" spans="1:19" ht="21" customHeight="1">
      <c r="A156" s="30" t="s">
        <v>33</v>
      </c>
      <c r="B156" s="31"/>
      <c r="C156" s="35" t="s">
        <v>160</v>
      </c>
      <c r="D156" s="83" t="s">
        <v>206</v>
      </c>
      <c r="E156" s="30">
        <v>14</v>
      </c>
      <c r="F156" s="33">
        <v>36.03</v>
      </c>
      <c r="G156" s="41">
        <f>F156-44.98</f>
        <v>-8.949999999999996</v>
      </c>
      <c r="H156" s="65">
        <v>21</v>
      </c>
      <c r="I156" s="66">
        <v>34.11</v>
      </c>
      <c r="J156" s="67">
        <v>-9.079999999999998</v>
      </c>
      <c r="K156" s="65">
        <v>13</v>
      </c>
      <c r="L156" s="87">
        <v>32.538461</v>
      </c>
      <c r="M156" s="45">
        <v>-7.251539000000001</v>
      </c>
      <c r="N156" s="45">
        <f>L156-I156</f>
        <v>-1.5715390000000014</v>
      </c>
      <c r="O156" s="22">
        <v>22</v>
      </c>
      <c r="P156" s="93">
        <v>36.809999999999995</v>
      </c>
      <c r="Q156" s="45">
        <f>SUM(P156-43.14)</f>
        <v>-6.330000000000005</v>
      </c>
      <c r="R156" s="140">
        <f>SUM(P156-L156)</f>
        <v>4.271538999999997</v>
      </c>
      <c r="S156" s="34">
        <v>149</v>
      </c>
    </row>
    <row r="157" spans="1:19" ht="21" customHeight="1">
      <c r="A157" s="30" t="s">
        <v>258</v>
      </c>
      <c r="B157" s="31"/>
      <c r="C157" s="35" t="s">
        <v>129</v>
      </c>
      <c r="D157" s="83" t="s">
        <v>206</v>
      </c>
      <c r="E157" s="30">
        <v>10</v>
      </c>
      <c r="F157" s="33">
        <v>38.73</v>
      </c>
      <c r="G157" s="41">
        <f>F157-44.98</f>
        <v>-6.25</v>
      </c>
      <c r="H157" s="65">
        <v>13</v>
      </c>
      <c r="I157" s="66">
        <v>36.584</v>
      </c>
      <c r="J157" s="67">
        <v>-6.6059999999999945</v>
      </c>
      <c r="K157" s="65">
        <v>14</v>
      </c>
      <c r="L157" s="87">
        <v>32.991071000000005</v>
      </c>
      <c r="M157" s="45">
        <v>-6.798928999999994</v>
      </c>
      <c r="N157" s="45">
        <f>L157-I157</f>
        <v>-3.592928999999998</v>
      </c>
      <c r="O157" s="22">
        <v>9</v>
      </c>
      <c r="P157" s="93">
        <v>36.707499999999996</v>
      </c>
      <c r="Q157" s="45">
        <f>SUM(P157-43.14)</f>
        <v>-6.4325000000000045</v>
      </c>
      <c r="R157" s="141">
        <f>SUM(P157-L157)</f>
        <v>3.716428999999991</v>
      </c>
      <c r="S157" s="34">
        <v>150</v>
      </c>
    </row>
    <row r="158" spans="1:19" ht="21" customHeight="1">
      <c r="A158" s="30" t="s">
        <v>271</v>
      </c>
      <c r="B158" s="31"/>
      <c r="C158" s="32" t="s">
        <v>80</v>
      </c>
      <c r="D158" s="83" t="s">
        <v>206</v>
      </c>
      <c r="E158" s="30">
        <v>8</v>
      </c>
      <c r="F158" s="33">
        <v>42.74</v>
      </c>
      <c r="G158" s="41">
        <f>F158-44.98</f>
        <v>-2.239999999999995</v>
      </c>
      <c r="H158" s="62">
        <v>15</v>
      </c>
      <c r="I158" s="63">
        <v>47.98199999999999</v>
      </c>
      <c r="J158" s="64">
        <v>4.7919999999999945</v>
      </c>
      <c r="K158" s="65">
        <v>6</v>
      </c>
      <c r="L158" s="87">
        <v>42.697916250000006</v>
      </c>
      <c r="M158" s="45">
        <v>2.9079162500000066</v>
      </c>
      <c r="N158" s="45">
        <f>L158-I158</f>
        <v>-5.284083749999986</v>
      </c>
      <c r="O158" s="22">
        <v>7</v>
      </c>
      <c r="P158" s="93">
        <v>36.67</v>
      </c>
      <c r="Q158" s="45">
        <f>SUM(P158-43.14)</f>
        <v>-6.469999999999999</v>
      </c>
      <c r="R158" s="45">
        <f>SUM(P158-L158)</f>
        <v>-6.027916250000004</v>
      </c>
      <c r="S158" s="34">
        <v>151</v>
      </c>
    </row>
    <row r="159" spans="1:19" ht="21" customHeight="1">
      <c r="A159" s="30" t="s">
        <v>269</v>
      </c>
      <c r="B159" s="31"/>
      <c r="C159" s="35" t="s">
        <v>228</v>
      </c>
      <c r="D159" s="83" t="s">
        <v>206</v>
      </c>
      <c r="E159" s="30">
        <v>4</v>
      </c>
      <c r="F159" s="33">
        <v>43.18</v>
      </c>
      <c r="G159" s="41">
        <f>F159-44.98</f>
        <v>-1.7999999999999972</v>
      </c>
      <c r="H159" s="65">
        <v>4</v>
      </c>
      <c r="I159" s="66">
        <v>32.064</v>
      </c>
      <c r="J159" s="67">
        <v>-11.125999999999998</v>
      </c>
      <c r="K159" s="65">
        <v>2</v>
      </c>
      <c r="L159" s="87">
        <v>30.5625</v>
      </c>
      <c r="M159" s="45">
        <v>-9.2275</v>
      </c>
      <c r="N159" s="45">
        <f>L159-I159</f>
        <v>-1.5015</v>
      </c>
      <c r="O159" s="22">
        <v>2</v>
      </c>
      <c r="P159" s="93">
        <v>36.6575</v>
      </c>
      <c r="Q159" s="45">
        <f>SUM(P159-43.14)</f>
        <v>-6.482500000000002</v>
      </c>
      <c r="R159" s="140">
        <f>SUM(P159-L159)</f>
        <v>6.094999999999999</v>
      </c>
      <c r="S159" s="34">
        <v>152</v>
      </c>
    </row>
    <row r="160" spans="1:19" ht="21" customHeight="1">
      <c r="A160" s="30" t="s">
        <v>272</v>
      </c>
      <c r="B160" s="31"/>
      <c r="C160" s="35" t="s">
        <v>70</v>
      </c>
      <c r="D160" s="83" t="s">
        <v>206</v>
      </c>
      <c r="E160" s="30">
        <v>6</v>
      </c>
      <c r="F160" s="33">
        <v>43.2</v>
      </c>
      <c r="G160" s="41">
        <f>F160-44.98</f>
        <v>-1.779999999999994</v>
      </c>
      <c r="H160" s="65">
        <v>7</v>
      </c>
      <c r="I160" s="66">
        <v>39.508</v>
      </c>
      <c r="J160" s="67">
        <v>-3.681999999999995</v>
      </c>
      <c r="K160" s="65">
        <v>7</v>
      </c>
      <c r="L160" s="87">
        <v>36.81249975</v>
      </c>
      <c r="M160" s="45">
        <v>-2.9775002499999985</v>
      </c>
      <c r="N160" s="45">
        <f>L160-I160</f>
        <v>-2.695500250000002</v>
      </c>
      <c r="O160" s="22">
        <v>3</v>
      </c>
      <c r="P160" s="93">
        <v>36.6475</v>
      </c>
      <c r="Q160" s="45">
        <f>SUM(P160-43.14)</f>
        <v>-6.4925</v>
      </c>
      <c r="R160" s="45">
        <f>SUM(P160-L160)</f>
        <v>-0.16499974999999978</v>
      </c>
      <c r="S160" s="34">
        <v>153</v>
      </c>
    </row>
    <row r="161" spans="1:19" ht="21" customHeight="1">
      <c r="A161" s="30" t="s">
        <v>273</v>
      </c>
      <c r="B161" s="31"/>
      <c r="C161" s="35" t="s">
        <v>202</v>
      </c>
      <c r="D161" s="83" t="s">
        <v>206</v>
      </c>
      <c r="E161" s="30">
        <v>11</v>
      </c>
      <c r="F161" s="33">
        <v>29.16</v>
      </c>
      <c r="G161" s="41">
        <f>F161-44.98</f>
        <v>-15.819999999999997</v>
      </c>
      <c r="H161" s="65">
        <v>6</v>
      </c>
      <c r="I161" s="66">
        <v>31.255999999999993</v>
      </c>
      <c r="J161" s="67">
        <v>-11.934000000000005</v>
      </c>
      <c r="K161" s="65">
        <v>5</v>
      </c>
      <c r="L161" s="87">
        <v>32.90625</v>
      </c>
      <c r="M161" s="45">
        <v>-6.883749999999999</v>
      </c>
      <c r="N161" s="45">
        <f>L161-I161</f>
        <v>1.6502500000000069</v>
      </c>
      <c r="O161" s="22">
        <v>12</v>
      </c>
      <c r="P161" s="93">
        <v>36.64</v>
      </c>
      <c r="Q161" s="45">
        <f>SUM(P161-43.14)</f>
        <v>-6.5</v>
      </c>
      <c r="R161" s="141">
        <f>SUM(P161-L161)</f>
        <v>3.7337500000000006</v>
      </c>
      <c r="S161" s="34">
        <v>154</v>
      </c>
    </row>
    <row r="162" spans="1:19" ht="21" customHeight="1">
      <c r="A162" s="30" t="s">
        <v>261</v>
      </c>
      <c r="B162" s="31"/>
      <c r="C162" s="35" t="s">
        <v>236</v>
      </c>
      <c r="D162" s="83" t="s">
        <v>207</v>
      </c>
      <c r="E162" s="30">
        <v>29</v>
      </c>
      <c r="F162" s="33">
        <v>34.4</v>
      </c>
      <c r="G162" s="41">
        <f>F162-44.98</f>
        <v>-10.579999999999998</v>
      </c>
      <c r="H162" s="65">
        <v>24</v>
      </c>
      <c r="I162" s="66">
        <v>34.468</v>
      </c>
      <c r="J162" s="67">
        <v>-8.721999999999994</v>
      </c>
      <c r="K162" s="65">
        <v>15</v>
      </c>
      <c r="L162" s="87">
        <v>33.16666625</v>
      </c>
      <c r="M162" s="45">
        <v>-6.6233337500000005</v>
      </c>
      <c r="N162" s="45">
        <f>L162-I162</f>
        <v>-1.3013337500000048</v>
      </c>
      <c r="O162" s="22">
        <v>24</v>
      </c>
      <c r="P162" s="93">
        <v>36.6325</v>
      </c>
      <c r="Q162" s="45">
        <f>SUM(P162-43.14)</f>
        <v>-6.5075</v>
      </c>
      <c r="R162" s="141">
        <f>SUM(P162-L162)</f>
        <v>3.4658337500000016</v>
      </c>
      <c r="S162" s="34">
        <v>155</v>
      </c>
    </row>
    <row r="163" spans="1:19" ht="21" customHeight="1">
      <c r="A163" s="30" t="s">
        <v>259</v>
      </c>
      <c r="B163" s="31"/>
      <c r="C163" s="35" t="s">
        <v>28</v>
      </c>
      <c r="D163" s="83" t="s">
        <v>206</v>
      </c>
      <c r="E163" s="30">
        <v>10</v>
      </c>
      <c r="F163" s="33">
        <v>48.07</v>
      </c>
      <c r="G163" s="41">
        <f>F163-44.98</f>
        <v>3.0900000000000034</v>
      </c>
      <c r="H163" s="65">
        <v>8</v>
      </c>
      <c r="I163" s="66">
        <v>42.878</v>
      </c>
      <c r="J163" s="67">
        <v>-0.3119999999999976</v>
      </c>
      <c r="K163" s="65">
        <v>5</v>
      </c>
      <c r="L163" s="87">
        <v>33.0375</v>
      </c>
      <c r="M163" s="45">
        <v>-6.752499999999998</v>
      </c>
      <c r="N163" s="45">
        <f>L163-I163</f>
        <v>-9.840499999999999</v>
      </c>
      <c r="O163" s="22">
        <v>6</v>
      </c>
      <c r="P163" s="93">
        <v>36.615</v>
      </c>
      <c r="Q163" s="45">
        <f>SUM(P163-43.14)</f>
        <v>-6.524999999999999</v>
      </c>
      <c r="R163" s="141">
        <f>SUM(P163-L163)</f>
        <v>3.5775000000000006</v>
      </c>
      <c r="S163" s="34">
        <v>156</v>
      </c>
    </row>
    <row r="164" spans="1:19" ht="21" customHeight="1">
      <c r="A164" s="30" t="s">
        <v>273</v>
      </c>
      <c r="B164" s="31"/>
      <c r="C164" s="35" t="s">
        <v>170</v>
      </c>
      <c r="D164" s="83" t="s">
        <v>206</v>
      </c>
      <c r="E164" s="30">
        <v>13</v>
      </c>
      <c r="F164" s="33">
        <v>35.28</v>
      </c>
      <c r="G164" s="41">
        <f>F164-44.98</f>
        <v>-9.699999999999996</v>
      </c>
      <c r="H164" s="65">
        <v>9</v>
      </c>
      <c r="I164" s="66">
        <v>34.346000000000004</v>
      </c>
      <c r="J164" s="67">
        <v>-8.843999999999994</v>
      </c>
      <c r="K164" s="65">
        <v>13</v>
      </c>
      <c r="L164" s="87">
        <v>30.97115325</v>
      </c>
      <c r="M164" s="45">
        <v>-8.818846749999999</v>
      </c>
      <c r="N164" s="45">
        <f>L164-I164</f>
        <v>-3.3748467500000032</v>
      </c>
      <c r="O164" s="22">
        <v>17</v>
      </c>
      <c r="P164" s="93">
        <v>36.597500000000004</v>
      </c>
      <c r="Q164" s="45">
        <f>SUM(P164-43.14)</f>
        <v>-6.542499999999997</v>
      </c>
      <c r="R164" s="140">
        <f>SUM(P164-L164)</f>
        <v>5.626346750000003</v>
      </c>
      <c r="S164" s="34">
        <v>157</v>
      </c>
    </row>
    <row r="165" spans="1:19" ht="21" customHeight="1">
      <c r="A165" s="30" t="s">
        <v>260</v>
      </c>
      <c r="B165" s="31"/>
      <c r="C165" s="35" t="s">
        <v>94</v>
      </c>
      <c r="D165" s="83" t="s">
        <v>206</v>
      </c>
      <c r="E165" s="30">
        <v>11</v>
      </c>
      <c r="F165" s="33">
        <v>41.86</v>
      </c>
      <c r="G165" s="41">
        <f>F165-44.98</f>
        <v>-3.1199999999999974</v>
      </c>
      <c r="H165" s="65">
        <v>7</v>
      </c>
      <c r="I165" s="66">
        <v>40.077999999999996</v>
      </c>
      <c r="J165" s="67">
        <v>-3.112000000000002</v>
      </c>
      <c r="K165" s="65">
        <v>5</v>
      </c>
      <c r="L165" s="87">
        <v>37.85625</v>
      </c>
      <c r="M165" s="45">
        <v>-1.9337499999999963</v>
      </c>
      <c r="N165" s="45">
        <f>L165-I165</f>
        <v>-2.221749999999993</v>
      </c>
      <c r="O165" s="22">
        <v>13</v>
      </c>
      <c r="P165" s="93">
        <v>36.39</v>
      </c>
      <c r="Q165" s="45">
        <f>SUM(P165-43.14)</f>
        <v>-6.75</v>
      </c>
      <c r="R165" s="45">
        <f>SUM(P165-L165)</f>
        <v>-1.4662500000000023</v>
      </c>
      <c r="S165" s="34">
        <v>158</v>
      </c>
    </row>
    <row r="166" spans="1:19" ht="21" customHeight="1">
      <c r="A166" s="38" t="s">
        <v>18</v>
      </c>
      <c r="B166" s="99"/>
      <c r="C166" s="100" t="s">
        <v>221</v>
      </c>
      <c r="D166" s="38" t="s">
        <v>206</v>
      </c>
      <c r="E166" s="38">
        <v>7</v>
      </c>
      <c r="F166" s="41">
        <v>41.26</v>
      </c>
      <c r="G166" s="41">
        <f>F166-44.98</f>
        <v>-3.719999999999999</v>
      </c>
      <c r="H166" s="65">
        <v>7</v>
      </c>
      <c r="I166" s="66">
        <v>38.258</v>
      </c>
      <c r="J166" s="67">
        <v>-4.931999999999995</v>
      </c>
      <c r="K166" s="65">
        <v>7</v>
      </c>
      <c r="L166" s="87">
        <v>29.90178525</v>
      </c>
      <c r="M166" s="45">
        <v>-9.88821475</v>
      </c>
      <c r="N166" s="45">
        <f>L166-I166</f>
        <v>-8.356214750000003</v>
      </c>
      <c r="O166" s="101">
        <v>4</v>
      </c>
      <c r="P166" s="93">
        <v>36.1725</v>
      </c>
      <c r="Q166" s="45">
        <f>SUM(P166-43.14)</f>
        <v>-6.967500000000001</v>
      </c>
      <c r="R166" s="140">
        <f>SUM(P166-L166)</f>
        <v>6.27071475</v>
      </c>
      <c r="S166" s="34">
        <v>159</v>
      </c>
    </row>
    <row r="167" spans="1:19" ht="21" customHeight="1">
      <c r="A167" s="30" t="s">
        <v>259</v>
      </c>
      <c r="B167" s="31"/>
      <c r="C167" s="35" t="s">
        <v>194</v>
      </c>
      <c r="D167" s="83" t="s">
        <v>206</v>
      </c>
      <c r="E167" s="30">
        <v>3</v>
      </c>
      <c r="F167" s="33">
        <v>31.6</v>
      </c>
      <c r="G167" s="41">
        <f>F167-44.98</f>
        <v>-13.379999999999995</v>
      </c>
      <c r="H167" s="65">
        <v>7</v>
      </c>
      <c r="I167" s="66">
        <v>35.19799999999999</v>
      </c>
      <c r="J167" s="67">
        <v>-7.992000000000004</v>
      </c>
      <c r="K167" s="65">
        <v>5</v>
      </c>
      <c r="L167" s="87">
        <v>29.85</v>
      </c>
      <c r="M167" s="45">
        <v>-9.939999999999998</v>
      </c>
      <c r="N167" s="45">
        <f>L167-I167</f>
        <v>-5.347999999999992</v>
      </c>
      <c r="O167" s="22">
        <v>4</v>
      </c>
      <c r="P167" s="93">
        <v>36.14</v>
      </c>
      <c r="Q167" s="45">
        <f>SUM(P167-43.14)</f>
        <v>-7</v>
      </c>
      <c r="R167" s="140">
        <f>SUM(P167-L167)</f>
        <v>6.289999999999999</v>
      </c>
      <c r="S167" s="34">
        <v>160</v>
      </c>
    </row>
    <row r="168" spans="1:19" ht="21" customHeight="1">
      <c r="A168" s="30" t="s">
        <v>266</v>
      </c>
      <c r="B168" s="31"/>
      <c r="C168" s="35" t="s">
        <v>42</v>
      </c>
      <c r="D168" s="83" t="s">
        <v>206</v>
      </c>
      <c r="E168" s="30">
        <v>12</v>
      </c>
      <c r="F168" s="33">
        <v>46.53</v>
      </c>
      <c r="G168" s="41">
        <f>F168-44.98</f>
        <v>1.5500000000000043</v>
      </c>
      <c r="H168" s="65">
        <v>16</v>
      </c>
      <c r="I168" s="66">
        <v>39.386</v>
      </c>
      <c r="J168" s="67">
        <v>-3.803999999999995</v>
      </c>
      <c r="K168" s="65">
        <v>10</v>
      </c>
      <c r="L168" s="87">
        <v>33.50624975</v>
      </c>
      <c r="M168" s="45">
        <v>-6.283750249999997</v>
      </c>
      <c r="N168" s="45">
        <f>L168-I168</f>
        <v>-5.879750250000001</v>
      </c>
      <c r="O168" s="22">
        <v>10</v>
      </c>
      <c r="P168" s="93">
        <v>36.1125</v>
      </c>
      <c r="Q168" s="45">
        <f>SUM(P168-43.14)</f>
        <v>-7.027500000000003</v>
      </c>
      <c r="R168" s="141">
        <f>SUM(P168-L168)</f>
        <v>2.606250249999995</v>
      </c>
      <c r="S168" s="34">
        <v>161</v>
      </c>
    </row>
    <row r="169" spans="1:19" ht="21" customHeight="1">
      <c r="A169" s="30" t="s">
        <v>266</v>
      </c>
      <c r="B169" s="31"/>
      <c r="C169" s="35" t="s">
        <v>211</v>
      </c>
      <c r="D169" s="83" t="s">
        <v>206</v>
      </c>
      <c r="E169" s="30">
        <v>21</v>
      </c>
      <c r="F169" s="33">
        <v>37.01</v>
      </c>
      <c r="G169" s="41">
        <f>F169-44.98</f>
        <v>-7.969999999999999</v>
      </c>
      <c r="H169" s="65">
        <v>18</v>
      </c>
      <c r="I169" s="66">
        <v>40.46</v>
      </c>
      <c r="J169" s="67">
        <v>-2.729999999999997</v>
      </c>
      <c r="K169" s="65">
        <v>15</v>
      </c>
      <c r="L169" s="87">
        <v>32.21666625</v>
      </c>
      <c r="M169" s="45">
        <v>-7.573333749999996</v>
      </c>
      <c r="N169" s="45">
        <f>L169-I169</f>
        <v>-8.243333749999998</v>
      </c>
      <c r="O169" s="22">
        <v>13</v>
      </c>
      <c r="P169" s="93">
        <v>35.925</v>
      </c>
      <c r="Q169" s="45">
        <f>SUM(P169-43.14)</f>
        <v>-7.215000000000003</v>
      </c>
      <c r="R169" s="141">
        <f>SUM(P169-L169)</f>
        <v>3.708333749999994</v>
      </c>
      <c r="S169" s="34">
        <v>162</v>
      </c>
    </row>
    <row r="170" spans="1:19" ht="21" customHeight="1">
      <c r="A170" s="30" t="s">
        <v>18</v>
      </c>
      <c r="B170" s="31"/>
      <c r="C170" s="35" t="s">
        <v>184</v>
      </c>
      <c r="D170" s="83" t="s">
        <v>206</v>
      </c>
      <c r="E170" s="30">
        <v>15</v>
      </c>
      <c r="F170" s="33">
        <v>33.57</v>
      </c>
      <c r="G170" s="41">
        <f>F170-44.98</f>
        <v>-11.409999999999997</v>
      </c>
      <c r="H170" s="65">
        <v>16</v>
      </c>
      <c r="I170" s="66">
        <v>31.845999999999997</v>
      </c>
      <c r="J170" s="67">
        <v>-11.344000000000001</v>
      </c>
      <c r="K170" s="65">
        <v>15</v>
      </c>
      <c r="L170" s="87">
        <v>34.37499975</v>
      </c>
      <c r="M170" s="45">
        <v>-5.4150002499999985</v>
      </c>
      <c r="N170" s="45">
        <f>L170-I170</f>
        <v>2.528999750000004</v>
      </c>
      <c r="O170" s="22">
        <v>16</v>
      </c>
      <c r="P170" s="93">
        <v>35.792500000000004</v>
      </c>
      <c r="Q170" s="45">
        <f>SUM(P170-43.14)</f>
        <v>-7.347499999999997</v>
      </c>
      <c r="R170" s="141">
        <f>SUM(P170-L170)</f>
        <v>1.4175002500000033</v>
      </c>
      <c r="S170" s="34">
        <v>163</v>
      </c>
    </row>
    <row r="171" spans="1:19" ht="21" customHeight="1">
      <c r="A171" s="30" t="s">
        <v>267</v>
      </c>
      <c r="B171" s="31"/>
      <c r="C171" s="35" t="s">
        <v>250</v>
      </c>
      <c r="D171" s="83" t="s">
        <v>206</v>
      </c>
      <c r="E171" s="30">
        <v>13</v>
      </c>
      <c r="F171" s="33">
        <v>39.91</v>
      </c>
      <c r="G171" s="41">
        <f>F171-44.98</f>
        <v>-5.07</v>
      </c>
      <c r="H171" s="65">
        <v>34</v>
      </c>
      <c r="I171" s="66">
        <v>33.294</v>
      </c>
      <c r="J171" s="67">
        <v>-9.896</v>
      </c>
      <c r="K171" s="65">
        <v>20</v>
      </c>
      <c r="L171" s="87">
        <v>29.57187475</v>
      </c>
      <c r="M171" s="45">
        <v>-10.21812525</v>
      </c>
      <c r="N171" s="45">
        <f>L171-I171</f>
        <v>-3.7221252499999977</v>
      </c>
      <c r="O171" s="22">
        <v>17</v>
      </c>
      <c r="P171" s="93">
        <v>35.68</v>
      </c>
      <c r="Q171" s="45">
        <f>SUM(P171-43.14)</f>
        <v>-7.460000000000001</v>
      </c>
      <c r="R171" s="140">
        <f>SUM(P171-L171)</f>
        <v>6.1081252500000005</v>
      </c>
      <c r="S171" s="34">
        <v>164</v>
      </c>
    </row>
    <row r="172" spans="1:19" ht="21" customHeight="1">
      <c r="A172" s="30" t="s">
        <v>259</v>
      </c>
      <c r="B172" s="31"/>
      <c r="C172" s="35" t="s">
        <v>143</v>
      </c>
      <c r="D172" s="83" t="s">
        <v>206</v>
      </c>
      <c r="E172" s="30">
        <v>13</v>
      </c>
      <c r="F172" s="33">
        <v>37.38</v>
      </c>
      <c r="G172" s="41">
        <f>F172-44.98</f>
        <v>-7.599999999999994</v>
      </c>
      <c r="H172" s="65">
        <v>16</v>
      </c>
      <c r="I172" s="66">
        <v>35.58</v>
      </c>
      <c r="J172" s="67">
        <v>-7.609999999999999</v>
      </c>
      <c r="K172" s="65">
        <v>10</v>
      </c>
      <c r="L172" s="87">
        <v>34.425</v>
      </c>
      <c r="M172" s="45">
        <v>-5.365000000000002</v>
      </c>
      <c r="N172" s="45">
        <f>L172-I172</f>
        <v>-1.1550000000000011</v>
      </c>
      <c r="O172" s="22">
        <v>12</v>
      </c>
      <c r="P172" s="93">
        <v>35.6175</v>
      </c>
      <c r="Q172" s="45">
        <f>SUM(P172-43.14)</f>
        <v>-7.522500000000001</v>
      </c>
      <c r="R172" s="141">
        <f>SUM(P172-L172)</f>
        <v>1.1925000000000026</v>
      </c>
      <c r="S172" s="34">
        <v>165</v>
      </c>
    </row>
    <row r="173" spans="1:19" ht="21" customHeight="1">
      <c r="A173" s="30" t="s">
        <v>273</v>
      </c>
      <c r="B173" s="31"/>
      <c r="C173" s="35" t="s">
        <v>147</v>
      </c>
      <c r="D173" s="83" t="s">
        <v>206</v>
      </c>
      <c r="E173" s="30">
        <v>5</v>
      </c>
      <c r="F173" s="33">
        <v>37.14</v>
      </c>
      <c r="G173" s="41">
        <f>F173-44.98</f>
        <v>-7.839999999999996</v>
      </c>
      <c r="H173" s="65">
        <v>8</v>
      </c>
      <c r="I173" s="66">
        <v>40.519999999999996</v>
      </c>
      <c r="J173" s="67">
        <v>-2.6700000000000017</v>
      </c>
      <c r="K173" s="65">
        <v>5</v>
      </c>
      <c r="L173" s="87">
        <v>35.375</v>
      </c>
      <c r="M173" s="45">
        <v>-4.414999999999999</v>
      </c>
      <c r="N173" s="45">
        <f>L173-I173</f>
        <v>-5.144999999999996</v>
      </c>
      <c r="O173" s="22">
        <v>4</v>
      </c>
      <c r="P173" s="93">
        <v>35.58</v>
      </c>
      <c r="Q173" s="45">
        <f>SUM(P173-43.14)</f>
        <v>-7.560000000000002</v>
      </c>
      <c r="R173" s="141">
        <f>SUM(P173-L173)</f>
        <v>0.2049999999999983</v>
      </c>
      <c r="S173" s="34">
        <v>166</v>
      </c>
    </row>
    <row r="174" spans="1:19" ht="21" customHeight="1">
      <c r="A174" s="30" t="s">
        <v>265</v>
      </c>
      <c r="B174" s="31"/>
      <c r="C174" s="35" t="s">
        <v>116</v>
      </c>
      <c r="D174" s="83" t="s">
        <v>206</v>
      </c>
      <c r="E174" s="30">
        <v>15</v>
      </c>
      <c r="F174" s="33">
        <v>40.27</v>
      </c>
      <c r="G174" s="41">
        <f>F174-44.98</f>
        <v>-4.709999999999994</v>
      </c>
      <c r="H174" s="65">
        <v>25</v>
      </c>
      <c r="I174" s="66">
        <v>37.86</v>
      </c>
      <c r="J174" s="67">
        <v>-5.329999999999998</v>
      </c>
      <c r="K174" s="65">
        <v>21</v>
      </c>
      <c r="L174" s="87">
        <v>31.31845175</v>
      </c>
      <c r="M174" s="45">
        <v>-8.471548249999998</v>
      </c>
      <c r="N174" s="45">
        <f>L174-I174</f>
        <v>-6.541548249999998</v>
      </c>
      <c r="O174" s="22">
        <v>16</v>
      </c>
      <c r="P174" s="93">
        <v>35.4925</v>
      </c>
      <c r="Q174" s="45">
        <f>SUM(P174-43.14)</f>
        <v>-7.647500000000001</v>
      </c>
      <c r="R174" s="140">
        <f>SUM(P174-L174)</f>
        <v>4.1740482499999985</v>
      </c>
      <c r="S174" s="34">
        <v>167</v>
      </c>
    </row>
    <row r="175" spans="1:19" ht="21" customHeight="1">
      <c r="A175" s="30" t="s">
        <v>33</v>
      </c>
      <c r="B175" s="31"/>
      <c r="C175" s="35" t="s">
        <v>112</v>
      </c>
      <c r="D175" s="83" t="s">
        <v>207</v>
      </c>
      <c r="E175" s="30">
        <v>38</v>
      </c>
      <c r="F175" s="33">
        <v>40.45</v>
      </c>
      <c r="G175" s="41">
        <f>F175-44.98</f>
        <v>-4.529999999999994</v>
      </c>
      <c r="H175" s="65">
        <v>30</v>
      </c>
      <c r="I175" s="66">
        <v>36.41799999999999</v>
      </c>
      <c r="J175" s="67">
        <v>-6.772000000000006</v>
      </c>
      <c r="K175" s="65">
        <v>21</v>
      </c>
      <c r="L175" s="87">
        <v>33.410714</v>
      </c>
      <c r="M175" s="45">
        <v>-6.3792860000000005</v>
      </c>
      <c r="N175" s="45">
        <f>L175-I175</f>
        <v>-3.0072859999999935</v>
      </c>
      <c r="O175" s="22">
        <v>29</v>
      </c>
      <c r="P175" s="93">
        <v>35.45</v>
      </c>
      <c r="Q175" s="45">
        <f>SUM(P175-43.14)</f>
        <v>-7.689999999999998</v>
      </c>
      <c r="R175" s="141">
        <f>SUM(P175-L175)</f>
        <v>2.039286000000004</v>
      </c>
      <c r="S175" s="34">
        <v>168</v>
      </c>
    </row>
    <row r="176" spans="1:19" ht="21" customHeight="1">
      <c r="A176" s="30" t="s">
        <v>262</v>
      </c>
      <c r="B176" s="31"/>
      <c r="C176" s="35" t="s">
        <v>229</v>
      </c>
      <c r="D176" s="83" t="s">
        <v>206</v>
      </c>
      <c r="E176" s="30">
        <v>19</v>
      </c>
      <c r="F176" s="33">
        <v>33.22</v>
      </c>
      <c r="G176" s="41">
        <f>F176-44.98</f>
        <v>-11.759999999999998</v>
      </c>
      <c r="H176" s="65">
        <v>10</v>
      </c>
      <c r="I176" s="66">
        <v>36.656</v>
      </c>
      <c r="J176" s="67">
        <v>-6.533999999999999</v>
      </c>
      <c r="K176" s="65">
        <v>7</v>
      </c>
      <c r="L176" s="87">
        <v>32.86607075</v>
      </c>
      <c r="M176" s="45">
        <v>-6.9239292500000005</v>
      </c>
      <c r="N176" s="45">
        <f>L176-I176</f>
        <v>-3.78992925</v>
      </c>
      <c r="O176" s="22">
        <v>10</v>
      </c>
      <c r="P176" s="93">
        <v>35.425</v>
      </c>
      <c r="Q176" s="45">
        <f>SUM(P176-43.14)</f>
        <v>-7.715000000000003</v>
      </c>
      <c r="R176" s="141">
        <f>SUM(P176-L176)</f>
        <v>2.5589292499999985</v>
      </c>
      <c r="S176" s="34">
        <v>169</v>
      </c>
    </row>
    <row r="177" spans="1:19" ht="21" customHeight="1">
      <c r="A177" s="30" t="s">
        <v>266</v>
      </c>
      <c r="B177" s="31"/>
      <c r="C177" s="35" t="s">
        <v>60</v>
      </c>
      <c r="D177" s="83" t="s">
        <v>206</v>
      </c>
      <c r="E177" s="30">
        <v>11</v>
      </c>
      <c r="F177" s="33">
        <v>43.83</v>
      </c>
      <c r="G177" s="41">
        <f>F177-44.98</f>
        <v>-1.1499999999999986</v>
      </c>
      <c r="H177" s="65">
        <v>15</v>
      </c>
      <c r="I177" s="66">
        <v>42.864</v>
      </c>
      <c r="J177" s="67">
        <v>-0.3260000000000005</v>
      </c>
      <c r="K177" s="65">
        <v>8</v>
      </c>
      <c r="L177" s="87">
        <v>35.09375</v>
      </c>
      <c r="M177" s="45">
        <v>-4.696249999999999</v>
      </c>
      <c r="N177" s="45">
        <f>L177-I177</f>
        <v>-7.770249999999997</v>
      </c>
      <c r="O177" s="22">
        <v>17</v>
      </c>
      <c r="P177" s="93">
        <v>35.269999999999996</v>
      </c>
      <c r="Q177" s="45">
        <f>SUM(P177-43.14)</f>
        <v>-7.8700000000000045</v>
      </c>
      <c r="R177" s="141">
        <f>SUM(P177-L177)</f>
        <v>0.17624999999999602</v>
      </c>
      <c r="S177" s="34">
        <v>170</v>
      </c>
    </row>
    <row r="178" spans="1:19" ht="21" customHeight="1">
      <c r="A178" s="30" t="s">
        <v>260</v>
      </c>
      <c r="B178" s="31"/>
      <c r="C178" s="35" t="s">
        <v>153</v>
      </c>
      <c r="D178" s="83" t="s">
        <v>206</v>
      </c>
      <c r="E178" s="30">
        <v>14</v>
      </c>
      <c r="F178" s="33">
        <v>36.49</v>
      </c>
      <c r="G178" s="41">
        <f>F178-44.98</f>
        <v>-8.489999999999995</v>
      </c>
      <c r="H178" s="65">
        <v>14</v>
      </c>
      <c r="I178" s="66">
        <v>41.577999999999996</v>
      </c>
      <c r="J178" s="67">
        <v>-1.6120000000000019</v>
      </c>
      <c r="K178" s="65">
        <v>5</v>
      </c>
      <c r="L178" s="87">
        <v>30.25</v>
      </c>
      <c r="M178" s="45">
        <v>-9.54</v>
      </c>
      <c r="N178" s="45">
        <f>L178-I178</f>
        <v>-11.327999999999996</v>
      </c>
      <c r="O178" s="22">
        <v>8</v>
      </c>
      <c r="P178" s="93">
        <v>35.0075</v>
      </c>
      <c r="Q178" s="45">
        <f>SUM(P178-43.14)</f>
        <v>-8.1325</v>
      </c>
      <c r="R178" s="140">
        <f>SUM(P178-L178)</f>
        <v>4.7575</v>
      </c>
      <c r="S178" s="34">
        <v>171</v>
      </c>
    </row>
    <row r="179" spans="1:19" ht="21" customHeight="1">
      <c r="A179" s="30" t="s">
        <v>10</v>
      </c>
      <c r="B179" s="31"/>
      <c r="C179" s="35" t="s">
        <v>178</v>
      </c>
      <c r="D179" s="83" t="s">
        <v>207</v>
      </c>
      <c r="E179" s="30">
        <v>31</v>
      </c>
      <c r="F179" s="33">
        <v>34.5</v>
      </c>
      <c r="G179" s="41">
        <f>F179-44.98</f>
        <v>-10.479999999999997</v>
      </c>
      <c r="H179" s="65">
        <v>30</v>
      </c>
      <c r="I179" s="66">
        <v>35.004</v>
      </c>
      <c r="J179" s="67">
        <v>-8.186</v>
      </c>
      <c r="K179" s="65">
        <v>20</v>
      </c>
      <c r="L179" s="87">
        <v>29.512500000000003</v>
      </c>
      <c r="M179" s="45">
        <v>-10.277499999999996</v>
      </c>
      <c r="N179" s="45">
        <f>L179-I179</f>
        <v>-5.491499999999995</v>
      </c>
      <c r="O179" s="22">
        <v>23</v>
      </c>
      <c r="P179" s="93">
        <v>34.9575</v>
      </c>
      <c r="Q179" s="45">
        <f>SUM(P179-43.14)</f>
        <v>-8.182499999999997</v>
      </c>
      <c r="R179" s="140">
        <f>SUM(P179-L179)</f>
        <v>5.445</v>
      </c>
      <c r="S179" s="34">
        <v>172</v>
      </c>
    </row>
    <row r="180" spans="1:19" ht="21" customHeight="1">
      <c r="A180" s="30" t="s">
        <v>262</v>
      </c>
      <c r="B180" s="31"/>
      <c r="C180" s="35" t="s">
        <v>183</v>
      </c>
      <c r="D180" s="83" t="s">
        <v>206</v>
      </c>
      <c r="E180" s="30">
        <v>18</v>
      </c>
      <c r="F180" s="33">
        <v>34.26</v>
      </c>
      <c r="G180" s="41">
        <f>F180-44.98</f>
        <v>-10.719999999999999</v>
      </c>
      <c r="H180" s="65">
        <v>14</v>
      </c>
      <c r="I180" s="66">
        <v>35.972</v>
      </c>
      <c r="J180" s="67">
        <v>-7.217999999999996</v>
      </c>
      <c r="K180" s="65">
        <v>16</v>
      </c>
      <c r="L180" s="87">
        <v>33.91992175</v>
      </c>
      <c r="M180" s="45">
        <v>-5.870078249999999</v>
      </c>
      <c r="N180" s="45">
        <f>L180-I180</f>
        <v>-2.052078250000001</v>
      </c>
      <c r="O180" s="22">
        <v>15</v>
      </c>
      <c r="P180" s="93">
        <v>34.925</v>
      </c>
      <c r="Q180" s="45">
        <f>SUM(P180-43.14)</f>
        <v>-8.215000000000003</v>
      </c>
      <c r="R180" s="141">
        <f>SUM(P180-L180)</f>
        <v>1.0050782499999968</v>
      </c>
      <c r="S180" s="34">
        <v>173</v>
      </c>
    </row>
    <row r="181" spans="1:19" ht="21" customHeight="1">
      <c r="A181" s="30" t="s">
        <v>269</v>
      </c>
      <c r="B181" s="31"/>
      <c r="C181" s="35" t="s">
        <v>163</v>
      </c>
      <c r="D181" s="83" t="s">
        <v>206</v>
      </c>
      <c r="E181" s="30">
        <v>19</v>
      </c>
      <c r="F181" s="33">
        <v>35.77</v>
      </c>
      <c r="G181" s="41">
        <f>F181-44.98</f>
        <v>-9.209999999999994</v>
      </c>
      <c r="H181" s="65">
        <v>14</v>
      </c>
      <c r="I181" s="66">
        <v>33.42</v>
      </c>
      <c r="J181" s="67">
        <v>-9.769999999999996</v>
      </c>
      <c r="K181" s="65">
        <v>9</v>
      </c>
      <c r="L181" s="87">
        <v>37.944444000000004</v>
      </c>
      <c r="M181" s="45">
        <v>-1.8455559999999949</v>
      </c>
      <c r="N181" s="45">
        <f>L181-I181</f>
        <v>4.524444000000003</v>
      </c>
      <c r="O181" s="22">
        <v>9</v>
      </c>
      <c r="P181" s="93">
        <v>34.905</v>
      </c>
      <c r="Q181" s="45">
        <f>SUM(P181-43.14)</f>
        <v>-8.235</v>
      </c>
      <c r="R181" s="45">
        <f>SUM(P181-L181)</f>
        <v>-3.039444000000003</v>
      </c>
      <c r="S181" s="34">
        <v>174</v>
      </c>
    </row>
    <row r="182" spans="1:19" ht="21" customHeight="1">
      <c r="A182" s="30" t="s">
        <v>262</v>
      </c>
      <c r="B182" s="31"/>
      <c r="C182" s="35" t="s">
        <v>84</v>
      </c>
      <c r="D182" s="83" t="s">
        <v>206</v>
      </c>
      <c r="E182" s="30">
        <v>2</v>
      </c>
      <c r="F182" s="33">
        <v>42.5</v>
      </c>
      <c r="G182" s="41">
        <f>F182-44.98</f>
        <v>-2.479999999999997</v>
      </c>
      <c r="H182" s="65">
        <v>4</v>
      </c>
      <c r="I182" s="66">
        <v>30.064</v>
      </c>
      <c r="J182" s="67">
        <v>-13.125999999999998</v>
      </c>
      <c r="K182" s="65">
        <v>2</v>
      </c>
      <c r="L182" s="87">
        <v>31.28125</v>
      </c>
      <c r="M182" s="45">
        <v>-8.50875</v>
      </c>
      <c r="N182" s="45">
        <f>L182-I182</f>
        <v>1.21725</v>
      </c>
      <c r="O182" s="22">
        <v>3</v>
      </c>
      <c r="P182" s="93">
        <v>34.832499999999996</v>
      </c>
      <c r="Q182" s="45">
        <f>SUM(P182-43.14)</f>
        <v>-8.307500000000005</v>
      </c>
      <c r="R182" s="141">
        <f>SUM(P182-L182)</f>
        <v>3.551249999999996</v>
      </c>
      <c r="S182" s="34">
        <v>175</v>
      </c>
    </row>
    <row r="183" spans="1:19" ht="21" customHeight="1">
      <c r="A183" s="30" t="s">
        <v>266</v>
      </c>
      <c r="B183" s="31"/>
      <c r="C183" s="35" t="s">
        <v>174</v>
      </c>
      <c r="D183" s="83" t="s">
        <v>206</v>
      </c>
      <c r="E183" s="30">
        <v>8</v>
      </c>
      <c r="F183" s="33">
        <v>35.19</v>
      </c>
      <c r="G183" s="41">
        <f>F183-44.98</f>
        <v>-9.79</v>
      </c>
      <c r="H183" s="65">
        <v>8</v>
      </c>
      <c r="I183" s="66">
        <v>39.034</v>
      </c>
      <c r="J183" s="67">
        <v>-4.155999999999999</v>
      </c>
      <c r="K183" s="65">
        <v>3</v>
      </c>
      <c r="L183" s="87">
        <v>32.22916625</v>
      </c>
      <c r="M183" s="45">
        <v>-7.5608337500000005</v>
      </c>
      <c r="N183" s="45">
        <f>L183-I183</f>
        <v>-6.80483375</v>
      </c>
      <c r="O183" s="22">
        <v>7</v>
      </c>
      <c r="P183" s="93">
        <v>34.79</v>
      </c>
      <c r="Q183" s="45">
        <f>SUM(P183-43.14)</f>
        <v>-8.350000000000001</v>
      </c>
      <c r="R183" s="141">
        <f>SUM(P183-L183)</f>
        <v>2.5608337500000005</v>
      </c>
      <c r="S183" s="34">
        <v>176</v>
      </c>
    </row>
    <row r="184" spans="1:19" ht="21" customHeight="1">
      <c r="A184" s="30" t="s">
        <v>261</v>
      </c>
      <c r="B184" s="31"/>
      <c r="C184" s="35" t="s">
        <v>151</v>
      </c>
      <c r="D184" s="83" t="s">
        <v>207</v>
      </c>
      <c r="E184" s="30">
        <v>27</v>
      </c>
      <c r="F184" s="33">
        <v>36.54</v>
      </c>
      <c r="G184" s="41">
        <f>F184-44.98</f>
        <v>-8.439999999999998</v>
      </c>
      <c r="H184" s="65">
        <v>35</v>
      </c>
      <c r="I184" s="66">
        <v>40.352000000000004</v>
      </c>
      <c r="J184" s="67">
        <v>-2.837999999999994</v>
      </c>
      <c r="K184" s="65">
        <v>26</v>
      </c>
      <c r="L184" s="87">
        <v>33.789663000000004</v>
      </c>
      <c r="M184" s="45">
        <v>-6.000336999999995</v>
      </c>
      <c r="N184" s="45">
        <f>L184-I184</f>
        <v>-6.562336999999999</v>
      </c>
      <c r="O184" s="22">
        <v>24</v>
      </c>
      <c r="P184" s="93">
        <v>34.727500000000006</v>
      </c>
      <c r="Q184" s="45">
        <f>SUM(P184-43.14)</f>
        <v>-8.412499999999994</v>
      </c>
      <c r="R184" s="141">
        <f>SUM(P184-L184)</f>
        <v>0.9378370000000018</v>
      </c>
      <c r="S184" s="34">
        <v>177</v>
      </c>
    </row>
    <row r="185" spans="1:19" ht="21" customHeight="1">
      <c r="A185" s="30" t="s">
        <v>33</v>
      </c>
      <c r="B185" s="31"/>
      <c r="C185" s="35" t="s">
        <v>197</v>
      </c>
      <c r="D185" s="83" t="s">
        <v>206</v>
      </c>
      <c r="E185" s="30">
        <v>19</v>
      </c>
      <c r="F185" s="33">
        <v>30.62</v>
      </c>
      <c r="G185" s="41">
        <f>F185-44.98</f>
        <v>-14.359999999999996</v>
      </c>
      <c r="H185" s="65">
        <v>17</v>
      </c>
      <c r="I185" s="66">
        <v>31.465999999999998</v>
      </c>
      <c r="J185" s="67">
        <v>-11.724</v>
      </c>
      <c r="K185" s="65">
        <v>15</v>
      </c>
      <c r="L185" s="87">
        <v>26.8979165</v>
      </c>
      <c r="M185" s="45">
        <v>-12.892083499999998</v>
      </c>
      <c r="N185" s="45">
        <f>L185-I185</f>
        <v>-4.568083499999997</v>
      </c>
      <c r="O185" s="22">
        <v>18</v>
      </c>
      <c r="P185" s="93">
        <v>34.6525</v>
      </c>
      <c r="Q185" s="45">
        <f>SUM(P185-43.14)</f>
        <v>-8.487499999999997</v>
      </c>
      <c r="R185" s="140">
        <f>SUM(P185-L185)</f>
        <v>7.7545835000000025</v>
      </c>
      <c r="S185" s="34">
        <v>178</v>
      </c>
    </row>
    <row r="186" spans="1:19" ht="21" customHeight="1">
      <c r="A186" s="30" t="s">
        <v>18</v>
      </c>
      <c r="B186" s="31"/>
      <c r="C186" s="35" t="s">
        <v>152</v>
      </c>
      <c r="D186" s="83" t="s">
        <v>206</v>
      </c>
      <c r="E186" s="30">
        <v>16</v>
      </c>
      <c r="F186" s="33">
        <v>36.51</v>
      </c>
      <c r="G186" s="41">
        <f>F186-44.98</f>
        <v>-8.469999999999999</v>
      </c>
      <c r="H186" s="65">
        <v>17</v>
      </c>
      <c r="I186" s="66">
        <v>35.292</v>
      </c>
      <c r="J186" s="67">
        <v>-7.897999999999996</v>
      </c>
      <c r="K186" s="65">
        <v>15</v>
      </c>
      <c r="L186" s="87">
        <v>32.50624975</v>
      </c>
      <c r="M186" s="45">
        <v>-7.283750249999997</v>
      </c>
      <c r="N186" s="45">
        <f>L186-I186</f>
        <v>-2.7857502499999995</v>
      </c>
      <c r="O186" s="22">
        <v>15</v>
      </c>
      <c r="P186" s="93">
        <v>34.557500000000005</v>
      </c>
      <c r="Q186" s="45">
        <f>SUM(P186-43.14)</f>
        <v>-8.582499999999996</v>
      </c>
      <c r="R186" s="141">
        <f>SUM(P186-L186)</f>
        <v>2.0512502500000025</v>
      </c>
      <c r="S186" s="34">
        <v>179</v>
      </c>
    </row>
    <row r="187" spans="1:19" ht="21" customHeight="1">
      <c r="A187" s="30" t="s">
        <v>267</v>
      </c>
      <c r="B187" s="31"/>
      <c r="C187" s="35" t="s">
        <v>180</v>
      </c>
      <c r="D187" s="83" t="s">
        <v>206</v>
      </c>
      <c r="E187" s="30">
        <v>9</v>
      </c>
      <c r="F187" s="33">
        <v>34.48</v>
      </c>
      <c r="G187" s="41">
        <f>F187-44.98</f>
        <v>-10.5</v>
      </c>
      <c r="H187" s="65">
        <v>13</v>
      </c>
      <c r="I187" s="66">
        <v>39.96</v>
      </c>
      <c r="J187" s="67">
        <v>-3.229999999999997</v>
      </c>
      <c r="K187" s="65">
        <v>5</v>
      </c>
      <c r="L187" s="87">
        <v>28.7</v>
      </c>
      <c r="M187" s="45">
        <v>-11.09</v>
      </c>
      <c r="N187" s="45">
        <f>L187-I187</f>
        <v>-11.260000000000002</v>
      </c>
      <c r="O187" s="22">
        <v>10</v>
      </c>
      <c r="P187" s="93">
        <v>34.495</v>
      </c>
      <c r="Q187" s="45">
        <f>SUM(P187-43.14)</f>
        <v>-8.645000000000003</v>
      </c>
      <c r="R187" s="140">
        <f>SUM(P187-L187)</f>
        <v>5.794999999999998</v>
      </c>
      <c r="S187" s="34">
        <v>180</v>
      </c>
    </row>
    <row r="188" spans="1:19" ht="21" customHeight="1">
      <c r="A188" s="30" t="s">
        <v>10</v>
      </c>
      <c r="B188" s="31"/>
      <c r="C188" s="35" t="s">
        <v>157</v>
      </c>
      <c r="D188" s="83" t="s">
        <v>206</v>
      </c>
      <c r="E188" s="30">
        <v>4</v>
      </c>
      <c r="F188" s="33">
        <v>36.25</v>
      </c>
      <c r="G188" s="41">
        <f>F188-44.98</f>
        <v>-8.729999999999997</v>
      </c>
      <c r="H188" s="65">
        <v>3</v>
      </c>
      <c r="I188" s="66">
        <v>31.584000000000003</v>
      </c>
      <c r="J188" s="67">
        <v>-11.605999999999995</v>
      </c>
      <c r="K188" s="65">
        <v>9</v>
      </c>
      <c r="L188" s="87">
        <v>34.41319425</v>
      </c>
      <c r="M188" s="45">
        <v>-5.376805750000003</v>
      </c>
      <c r="N188" s="45">
        <f>L188-I188</f>
        <v>2.8291942499999934</v>
      </c>
      <c r="O188" s="22">
        <v>8</v>
      </c>
      <c r="P188" s="93">
        <v>34.38</v>
      </c>
      <c r="Q188" s="45">
        <f>SUM(P188-43.14)</f>
        <v>-8.759999999999998</v>
      </c>
      <c r="R188" s="45">
        <f>SUM(P188-L188)</f>
        <v>-0.033194249999993986</v>
      </c>
      <c r="S188" s="34">
        <v>181</v>
      </c>
    </row>
    <row r="189" spans="1:19" ht="21" customHeight="1">
      <c r="A189" s="30" t="s">
        <v>261</v>
      </c>
      <c r="B189" s="31"/>
      <c r="C189" s="35" t="s">
        <v>175</v>
      </c>
      <c r="D189" s="83" t="s">
        <v>206</v>
      </c>
      <c r="E189" s="30">
        <v>20</v>
      </c>
      <c r="F189" s="33">
        <v>35.03</v>
      </c>
      <c r="G189" s="41">
        <f>F189-44.98</f>
        <v>-9.949999999999996</v>
      </c>
      <c r="H189" s="65">
        <v>16</v>
      </c>
      <c r="I189" s="66">
        <v>36.562</v>
      </c>
      <c r="J189" s="67">
        <v>-6.628</v>
      </c>
      <c r="K189" s="65">
        <v>16</v>
      </c>
      <c r="L189" s="87">
        <v>30.6054685</v>
      </c>
      <c r="M189" s="45">
        <v>-9.184531499999999</v>
      </c>
      <c r="N189" s="45">
        <f>L189-I189</f>
        <v>-5.956531499999997</v>
      </c>
      <c r="O189" s="22">
        <v>10</v>
      </c>
      <c r="P189" s="93">
        <v>34.345</v>
      </c>
      <c r="Q189" s="45">
        <f>SUM(P189-43.14)</f>
        <v>-8.795000000000002</v>
      </c>
      <c r="R189" s="141">
        <f>SUM(P189-L189)</f>
        <v>3.7395314999999982</v>
      </c>
      <c r="S189" s="34">
        <v>182</v>
      </c>
    </row>
    <row r="190" spans="1:19" ht="21" customHeight="1">
      <c r="A190" s="30" t="s">
        <v>18</v>
      </c>
      <c r="B190" s="31"/>
      <c r="C190" s="35" t="s">
        <v>159</v>
      </c>
      <c r="D190" s="83" t="s">
        <v>206</v>
      </c>
      <c r="E190" s="30">
        <v>6</v>
      </c>
      <c r="F190" s="33">
        <v>36.05</v>
      </c>
      <c r="G190" s="41">
        <f>F190-44.98</f>
        <v>-8.93</v>
      </c>
      <c r="H190" s="65">
        <v>9</v>
      </c>
      <c r="I190" s="66">
        <v>33.965999999999994</v>
      </c>
      <c r="J190" s="67">
        <v>-9.224000000000004</v>
      </c>
      <c r="K190" s="65">
        <v>9</v>
      </c>
      <c r="L190" s="87">
        <v>36.22222175</v>
      </c>
      <c r="M190" s="45">
        <v>-3.5677782499999964</v>
      </c>
      <c r="N190" s="45">
        <f>L190-I190</f>
        <v>2.256221750000009</v>
      </c>
      <c r="O190" s="22">
        <v>11</v>
      </c>
      <c r="P190" s="93">
        <v>34.2825</v>
      </c>
      <c r="Q190" s="45">
        <f>SUM(P190-43.14)</f>
        <v>-8.857500000000002</v>
      </c>
      <c r="R190" s="45">
        <f>SUM(P190-L190)</f>
        <v>-1.939721750000004</v>
      </c>
      <c r="S190" s="34">
        <v>183</v>
      </c>
    </row>
    <row r="191" spans="1:19" ht="21" customHeight="1">
      <c r="A191" s="30" t="s">
        <v>273</v>
      </c>
      <c r="B191" s="31"/>
      <c r="C191" s="35" t="s">
        <v>111</v>
      </c>
      <c r="D191" s="83" t="s">
        <v>206</v>
      </c>
      <c r="E191" s="30">
        <v>16</v>
      </c>
      <c r="F191" s="33">
        <v>40.46</v>
      </c>
      <c r="G191" s="41">
        <f>F191-44.98</f>
        <v>-4.519999999999996</v>
      </c>
      <c r="H191" s="65">
        <v>16</v>
      </c>
      <c r="I191" s="66">
        <v>36.612</v>
      </c>
      <c r="J191" s="67">
        <v>-6.577999999999996</v>
      </c>
      <c r="K191" s="65">
        <v>14</v>
      </c>
      <c r="L191" s="87">
        <v>32.2544635</v>
      </c>
      <c r="M191" s="45">
        <v>-7.535536499999999</v>
      </c>
      <c r="N191" s="45">
        <f>L191-I191</f>
        <v>-4.357536500000002</v>
      </c>
      <c r="O191" s="22">
        <v>19</v>
      </c>
      <c r="P191" s="93">
        <v>34.14</v>
      </c>
      <c r="Q191" s="45">
        <f>SUM(P191-43.14)</f>
        <v>-9</v>
      </c>
      <c r="R191" s="141">
        <f>SUM(P191-L191)</f>
        <v>1.8855365000000006</v>
      </c>
      <c r="S191" s="34">
        <v>184</v>
      </c>
    </row>
    <row r="192" spans="1:19" ht="21" customHeight="1">
      <c r="A192" s="30" t="s">
        <v>260</v>
      </c>
      <c r="B192" s="31"/>
      <c r="C192" s="35" t="s">
        <v>148</v>
      </c>
      <c r="D192" s="83" t="s">
        <v>206</v>
      </c>
      <c r="E192" s="30">
        <v>13</v>
      </c>
      <c r="F192" s="33">
        <v>36.98</v>
      </c>
      <c r="G192" s="41">
        <f>F192-44.98</f>
        <v>-8</v>
      </c>
      <c r="H192" s="65">
        <v>21</v>
      </c>
      <c r="I192" s="66">
        <v>33.83200000000001</v>
      </c>
      <c r="J192" s="67">
        <v>-9.35799999999999</v>
      </c>
      <c r="K192" s="65">
        <v>22</v>
      </c>
      <c r="L192" s="87">
        <v>34.38636325</v>
      </c>
      <c r="M192" s="45">
        <v>-5.403636749999997</v>
      </c>
      <c r="N192" s="45">
        <f>L192-I192</f>
        <v>0.5543632499999944</v>
      </c>
      <c r="O192" s="22">
        <v>23</v>
      </c>
      <c r="P192" s="93">
        <v>34.129999999999995</v>
      </c>
      <c r="Q192" s="45">
        <f>SUM(P192-43.14)</f>
        <v>-9.010000000000005</v>
      </c>
      <c r="R192" s="45">
        <f>SUM(P192-L192)</f>
        <v>-0.2563632500000068</v>
      </c>
      <c r="S192" s="34">
        <v>185</v>
      </c>
    </row>
    <row r="193" spans="1:19" ht="21" customHeight="1">
      <c r="A193" s="30" t="s">
        <v>273</v>
      </c>
      <c r="B193" s="31"/>
      <c r="C193" s="35" t="s">
        <v>189</v>
      </c>
      <c r="D193" s="83" t="s">
        <v>206</v>
      </c>
      <c r="E193" s="30">
        <v>7</v>
      </c>
      <c r="F193" s="33">
        <v>32.67</v>
      </c>
      <c r="G193" s="41">
        <f>F193-44.98</f>
        <v>-12.309999999999995</v>
      </c>
      <c r="H193" s="65">
        <v>4</v>
      </c>
      <c r="I193" s="66">
        <v>30.863999999999997</v>
      </c>
      <c r="J193" s="67">
        <v>-12.326</v>
      </c>
      <c r="K193" s="65">
        <v>6</v>
      </c>
      <c r="L193" s="87">
        <v>29.307291499999998</v>
      </c>
      <c r="M193" s="45">
        <v>-10.482708500000001</v>
      </c>
      <c r="N193" s="45">
        <f>L193-I193</f>
        <v>-1.5567084999999992</v>
      </c>
      <c r="O193" s="22">
        <v>2</v>
      </c>
      <c r="P193" s="93">
        <v>34.0625</v>
      </c>
      <c r="Q193" s="45">
        <f>SUM(P193-43.14)</f>
        <v>-9.0775</v>
      </c>
      <c r="R193" s="140">
        <f>SUM(P193-L193)</f>
        <v>4.755208500000002</v>
      </c>
      <c r="S193" s="34">
        <v>186</v>
      </c>
    </row>
    <row r="194" spans="1:19" ht="21" customHeight="1">
      <c r="A194" s="30" t="s">
        <v>267</v>
      </c>
      <c r="B194" s="31"/>
      <c r="C194" s="35" t="s">
        <v>233</v>
      </c>
      <c r="D194" s="83" t="s">
        <v>206</v>
      </c>
      <c r="E194" s="30">
        <v>15</v>
      </c>
      <c r="F194" s="33">
        <v>38.89</v>
      </c>
      <c r="G194" s="41">
        <f>F194-44.98</f>
        <v>-6.089999999999996</v>
      </c>
      <c r="H194" s="65">
        <v>17</v>
      </c>
      <c r="I194" s="66">
        <v>35.42</v>
      </c>
      <c r="J194" s="67">
        <v>-7.769999999999996</v>
      </c>
      <c r="K194" s="65">
        <v>11</v>
      </c>
      <c r="L194" s="87">
        <v>30.19602225</v>
      </c>
      <c r="M194" s="45">
        <v>-9.59397775</v>
      </c>
      <c r="N194" s="45">
        <f>L194-I194</f>
        <v>-5.223977750000003</v>
      </c>
      <c r="O194" s="22">
        <v>13</v>
      </c>
      <c r="P194" s="93">
        <v>34</v>
      </c>
      <c r="Q194" s="45">
        <f>SUM(P194-43.14)</f>
        <v>-9.14</v>
      </c>
      <c r="R194" s="141">
        <f>SUM(P194-L194)</f>
        <v>3.8039777500000014</v>
      </c>
      <c r="S194" s="34">
        <v>187</v>
      </c>
    </row>
    <row r="195" spans="1:19" ht="21" customHeight="1">
      <c r="A195" s="30" t="s">
        <v>269</v>
      </c>
      <c r="B195" s="31"/>
      <c r="C195" s="35" t="s">
        <v>50</v>
      </c>
      <c r="D195" s="83" t="s">
        <v>206</v>
      </c>
      <c r="E195" s="30">
        <v>2</v>
      </c>
      <c r="F195" s="33">
        <v>45.6</v>
      </c>
      <c r="G195" s="41">
        <f>F195-44.98</f>
        <v>0.6200000000000045</v>
      </c>
      <c r="H195" s="65">
        <v>7</v>
      </c>
      <c r="I195" s="66">
        <v>30.810000000000002</v>
      </c>
      <c r="J195" s="67">
        <v>-12.379999999999995</v>
      </c>
      <c r="K195" s="65">
        <v>8</v>
      </c>
      <c r="L195" s="87">
        <v>34.140625</v>
      </c>
      <c r="M195" s="45">
        <v>-5.649374999999999</v>
      </c>
      <c r="N195" s="45">
        <f>L195-I195</f>
        <v>3.3306249999999977</v>
      </c>
      <c r="O195" s="22">
        <v>9</v>
      </c>
      <c r="P195" s="93">
        <v>33.917500000000004</v>
      </c>
      <c r="Q195" s="45">
        <f>SUM(P195-43.14)</f>
        <v>-9.222499999999997</v>
      </c>
      <c r="R195" s="45">
        <f>SUM(P195-L195)</f>
        <v>-0.22312499999999602</v>
      </c>
      <c r="S195" s="34">
        <v>188</v>
      </c>
    </row>
    <row r="196" spans="1:19" ht="21" customHeight="1">
      <c r="A196" s="30" t="s">
        <v>259</v>
      </c>
      <c r="B196" s="31"/>
      <c r="C196" s="35" t="s">
        <v>133</v>
      </c>
      <c r="D196" s="83" t="s">
        <v>206</v>
      </c>
      <c r="E196" s="30">
        <v>11</v>
      </c>
      <c r="F196" s="33">
        <v>38.57</v>
      </c>
      <c r="G196" s="41">
        <f>F196-44.98</f>
        <v>-6.409999999999997</v>
      </c>
      <c r="H196" s="65">
        <v>14</v>
      </c>
      <c r="I196" s="66">
        <v>40.69799999999999</v>
      </c>
      <c r="J196" s="67">
        <v>-2.4920000000000044</v>
      </c>
      <c r="K196" s="65">
        <v>9</v>
      </c>
      <c r="L196" s="87">
        <v>31.59027725</v>
      </c>
      <c r="M196" s="45">
        <v>-8.19972275</v>
      </c>
      <c r="N196" s="45">
        <f>L196-I196</f>
        <v>-9.107722749999994</v>
      </c>
      <c r="O196" s="22">
        <v>12</v>
      </c>
      <c r="P196" s="93">
        <v>33.910000000000004</v>
      </c>
      <c r="Q196" s="45">
        <f>SUM(P196-43.14)</f>
        <v>-9.229999999999997</v>
      </c>
      <c r="R196" s="141">
        <f>SUM(P196-L196)</f>
        <v>2.319722750000004</v>
      </c>
      <c r="S196" s="34">
        <v>189</v>
      </c>
    </row>
    <row r="197" spans="1:19" ht="21" customHeight="1">
      <c r="A197" s="30" t="s">
        <v>265</v>
      </c>
      <c r="B197" s="31"/>
      <c r="C197" s="35" t="s">
        <v>131</v>
      </c>
      <c r="D197" s="83" t="s">
        <v>206</v>
      </c>
      <c r="E197" s="30">
        <v>3</v>
      </c>
      <c r="F197" s="33">
        <v>38.67</v>
      </c>
      <c r="G197" s="41">
        <f>F197-44.98</f>
        <v>-6.309999999999995</v>
      </c>
      <c r="H197" s="65">
        <v>3</v>
      </c>
      <c r="I197" s="66">
        <v>31.965999999999998</v>
      </c>
      <c r="J197" s="67">
        <v>-11.224</v>
      </c>
      <c r="K197" s="65">
        <v>4</v>
      </c>
      <c r="L197" s="87">
        <v>27.328125</v>
      </c>
      <c r="M197" s="45">
        <v>-12.461875</v>
      </c>
      <c r="N197" s="45">
        <f>L197-I197</f>
        <v>-4.6378749999999975</v>
      </c>
      <c r="O197" s="22">
        <v>4</v>
      </c>
      <c r="P197" s="93">
        <v>33.6725</v>
      </c>
      <c r="Q197" s="45">
        <f>SUM(P197-43.14)</f>
        <v>-9.467500000000001</v>
      </c>
      <c r="R197" s="140">
        <f>SUM(P197-L197)</f>
        <v>6.344374999999999</v>
      </c>
      <c r="S197" s="34">
        <v>190</v>
      </c>
    </row>
    <row r="198" spans="1:19" ht="21" customHeight="1">
      <c r="A198" s="30" t="s">
        <v>33</v>
      </c>
      <c r="B198" s="31"/>
      <c r="C198" s="35" t="s">
        <v>115</v>
      </c>
      <c r="D198" s="83" t="s">
        <v>207</v>
      </c>
      <c r="E198" s="30">
        <v>14</v>
      </c>
      <c r="F198" s="33">
        <v>40.27</v>
      </c>
      <c r="G198" s="41">
        <f>F198-44.98</f>
        <v>-4.709999999999994</v>
      </c>
      <c r="H198" s="65">
        <v>28</v>
      </c>
      <c r="I198" s="66">
        <v>29.589999999999996</v>
      </c>
      <c r="J198" s="67">
        <v>-13.600000000000001</v>
      </c>
      <c r="K198" s="65">
        <v>34</v>
      </c>
      <c r="L198" s="87">
        <v>31.18474225</v>
      </c>
      <c r="M198" s="45">
        <v>-8.60525775</v>
      </c>
      <c r="N198" s="45">
        <f>L198-I198</f>
        <v>1.594742250000003</v>
      </c>
      <c r="O198" s="22">
        <v>27</v>
      </c>
      <c r="P198" s="93">
        <v>33.5875</v>
      </c>
      <c r="Q198" s="45">
        <f>SUM(P198-43.14)</f>
        <v>-9.552500000000002</v>
      </c>
      <c r="R198" s="141">
        <f>SUM(P198-L198)</f>
        <v>2.4027577499999992</v>
      </c>
      <c r="S198" s="34">
        <v>191</v>
      </c>
    </row>
    <row r="199" spans="1:19" ht="21" customHeight="1">
      <c r="A199" s="30" t="s">
        <v>268</v>
      </c>
      <c r="B199" s="31"/>
      <c r="C199" s="35" t="s">
        <v>82</v>
      </c>
      <c r="D199" s="83" t="s">
        <v>206</v>
      </c>
      <c r="E199" s="30">
        <v>10</v>
      </c>
      <c r="F199" s="33">
        <v>42.57</v>
      </c>
      <c r="G199" s="41">
        <f>F199-44.98</f>
        <v>-2.4099999999999966</v>
      </c>
      <c r="H199" s="65">
        <v>16</v>
      </c>
      <c r="I199" s="66">
        <v>36.062</v>
      </c>
      <c r="J199" s="67">
        <v>-7.128</v>
      </c>
      <c r="K199" s="65">
        <v>11</v>
      </c>
      <c r="L199" s="87">
        <v>41.88636325</v>
      </c>
      <c r="M199" s="45">
        <v>2.096363250000003</v>
      </c>
      <c r="N199" s="45">
        <f>L199-I199</f>
        <v>5.824363250000005</v>
      </c>
      <c r="O199" s="22">
        <v>16</v>
      </c>
      <c r="P199" s="93">
        <v>33.5</v>
      </c>
      <c r="Q199" s="45">
        <f>SUM(P199-43.14)</f>
        <v>-9.64</v>
      </c>
      <c r="R199" s="45">
        <f>SUM(P199-L199)</f>
        <v>-8.386363250000002</v>
      </c>
      <c r="S199" s="34">
        <v>192</v>
      </c>
    </row>
    <row r="200" spans="1:19" s="81" customFormat="1" ht="21" customHeight="1">
      <c r="A200" s="30" t="s">
        <v>33</v>
      </c>
      <c r="B200" s="31"/>
      <c r="C200" s="35" t="s">
        <v>99</v>
      </c>
      <c r="D200" s="83" t="s">
        <v>207</v>
      </c>
      <c r="E200" s="30">
        <v>26</v>
      </c>
      <c r="F200" s="33">
        <v>41.37</v>
      </c>
      <c r="G200" s="41">
        <f>F200-44.98</f>
        <v>-3.6099999999999994</v>
      </c>
      <c r="H200" s="65">
        <v>32</v>
      </c>
      <c r="I200" s="66">
        <v>40.666</v>
      </c>
      <c r="J200" s="67">
        <v>-2.524000000000001</v>
      </c>
      <c r="K200" s="65">
        <v>19</v>
      </c>
      <c r="L200" s="87">
        <v>38.856907500000005</v>
      </c>
      <c r="M200" s="45">
        <v>-0.9330924999999937</v>
      </c>
      <c r="N200" s="45">
        <f>L200-I200</f>
        <v>-1.8090924999999913</v>
      </c>
      <c r="O200" s="22">
        <v>20</v>
      </c>
      <c r="P200" s="93">
        <v>33.4725</v>
      </c>
      <c r="Q200" s="45">
        <f>SUM(P200-43.14)</f>
        <v>-9.667500000000004</v>
      </c>
      <c r="R200" s="45">
        <f>SUM(P200-L200)</f>
        <v>-5.384407500000009</v>
      </c>
      <c r="S200" s="34">
        <v>193</v>
      </c>
    </row>
    <row r="201" spans="1:19" ht="21" customHeight="1">
      <c r="A201" s="30" t="s">
        <v>258</v>
      </c>
      <c r="B201" s="31"/>
      <c r="C201" s="35" t="s">
        <v>156</v>
      </c>
      <c r="D201" s="83" t="s">
        <v>206</v>
      </c>
      <c r="E201" s="30">
        <v>18</v>
      </c>
      <c r="F201" s="33">
        <v>36.4</v>
      </c>
      <c r="G201" s="41">
        <f>F201-44.98</f>
        <v>-8.579999999999998</v>
      </c>
      <c r="H201" s="65">
        <v>10</v>
      </c>
      <c r="I201" s="66">
        <v>36.11</v>
      </c>
      <c r="J201" s="67">
        <v>-7.079999999999998</v>
      </c>
      <c r="K201" s="65">
        <v>8</v>
      </c>
      <c r="L201" s="87">
        <v>36.0703125</v>
      </c>
      <c r="M201" s="45">
        <v>-3.719687499999999</v>
      </c>
      <c r="N201" s="45">
        <f>L201-I201</f>
        <v>-0.03968749999999943</v>
      </c>
      <c r="O201" s="22">
        <v>14</v>
      </c>
      <c r="P201" s="93">
        <v>33.2325</v>
      </c>
      <c r="Q201" s="45">
        <f>SUM(P201-43.14)</f>
        <v>-9.907499999999999</v>
      </c>
      <c r="R201" s="45">
        <f>SUM(P201-L201)</f>
        <v>-2.8378124999999983</v>
      </c>
      <c r="S201" s="34">
        <v>194</v>
      </c>
    </row>
    <row r="202" spans="1:19" ht="21" customHeight="1">
      <c r="A202" s="30" t="s">
        <v>259</v>
      </c>
      <c r="B202" s="31"/>
      <c r="C202" s="35" t="s">
        <v>164</v>
      </c>
      <c r="D202" s="83" t="s">
        <v>206</v>
      </c>
      <c r="E202" s="30">
        <v>6</v>
      </c>
      <c r="F202" s="33">
        <v>35.6</v>
      </c>
      <c r="G202" s="41">
        <f>F202-44.98</f>
        <v>-9.379999999999995</v>
      </c>
      <c r="H202" s="68">
        <v>4</v>
      </c>
      <c r="I202" s="66">
        <v>33.528</v>
      </c>
      <c r="J202" s="67">
        <v>-9.661999999999999</v>
      </c>
      <c r="K202" s="65">
        <v>6</v>
      </c>
      <c r="L202" s="87">
        <v>35.552083</v>
      </c>
      <c r="M202" s="45">
        <v>-4.237916999999996</v>
      </c>
      <c r="N202" s="45">
        <f>L202-I202</f>
        <v>2.0240830000000045</v>
      </c>
      <c r="O202" s="22">
        <v>5</v>
      </c>
      <c r="P202" s="93">
        <v>33.1625</v>
      </c>
      <c r="Q202" s="45">
        <f>SUM(P202-43.14)</f>
        <v>-9.9775</v>
      </c>
      <c r="R202" s="45">
        <f>SUM(P202-L202)</f>
        <v>-2.389583000000002</v>
      </c>
      <c r="S202" s="34">
        <v>195</v>
      </c>
    </row>
    <row r="203" spans="1:19" ht="21" customHeight="1">
      <c r="A203" s="30" t="s">
        <v>272</v>
      </c>
      <c r="B203" s="31"/>
      <c r="C203" s="35" t="s">
        <v>72</v>
      </c>
      <c r="D203" s="83" t="s">
        <v>206</v>
      </c>
      <c r="E203" s="30">
        <v>7</v>
      </c>
      <c r="F203" s="33">
        <v>43.06</v>
      </c>
      <c r="G203" s="41">
        <f>F203-44.98</f>
        <v>-1.9199999999999946</v>
      </c>
      <c r="H203" s="65">
        <v>7</v>
      </c>
      <c r="I203" s="66">
        <v>37.856</v>
      </c>
      <c r="J203" s="67">
        <v>-5.333999999999996</v>
      </c>
      <c r="K203" s="65">
        <v>17</v>
      </c>
      <c r="L203" s="87">
        <v>35.8419115</v>
      </c>
      <c r="M203" s="45">
        <v>-3.9480884999999972</v>
      </c>
      <c r="N203" s="45">
        <f>L203-I203</f>
        <v>-2.0140884999999997</v>
      </c>
      <c r="O203" s="22">
        <v>12</v>
      </c>
      <c r="P203" s="93">
        <v>33.11</v>
      </c>
      <c r="Q203" s="45">
        <f>SUM(P203-43.14)</f>
        <v>-10.030000000000001</v>
      </c>
      <c r="R203" s="45">
        <f>SUM(P203-L203)</f>
        <v>-2.7319115000000025</v>
      </c>
      <c r="S203" s="34">
        <v>196</v>
      </c>
    </row>
    <row r="204" spans="1:19" ht="21" customHeight="1">
      <c r="A204" s="30" t="s">
        <v>259</v>
      </c>
      <c r="B204" s="31"/>
      <c r="C204" s="35" t="s">
        <v>154</v>
      </c>
      <c r="D204" s="83" t="s">
        <v>206</v>
      </c>
      <c r="E204" s="30">
        <v>13</v>
      </c>
      <c r="F204" s="33">
        <v>36.45</v>
      </c>
      <c r="G204" s="41">
        <f>F204-44.98</f>
        <v>-8.529999999999994</v>
      </c>
      <c r="H204" s="65">
        <v>9</v>
      </c>
      <c r="I204" s="66">
        <v>38.662</v>
      </c>
      <c r="J204" s="67">
        <v>-4.527999999999999</v>
      </c>
      <c r="K204" s="65">
        <v>21</v>
      </c>
      <c r="L204" s="87">
        <v>30.938987750000003</v>
      </c>
      <c r="M204" s="45">
        <v>-8.851012249999997</v>
      </c>
      <c r="N204" s="45">
        <f>L204-I204</f>
        <v>-7.7230122499999965</v>
      </c>
      <c r="O204" s="22">
        <v>15</v>
      </c>
      <c r="P204" s="93">
        <v>33.052499999999995</v>
      </c>
      <c r="Q204" s="45">
        <f>SUM(P204-43.14)</f>
        <v>-10.087500000000006</v>
      </c>
      <c r="R204" s="141">
        <f>SUM(P204-L204)</f>
        <v>2.1135122499999923</v>
      </c>
      <c r="S204" s="34">
        <v>197</v>
      </c>
    </row>
    <row r="205" spans="1:19" ht="21" customHeight="1">
      <c r="A205" s="30" t="s">
        <v>264</v>
      </c>
      <c r="B205" s="31"/>
      <c r="C205" s="35" t="s">
        <v>232</v>
      </c>
      <c r="D205" s="83" t="s">
        <v>206</v>
      </c>
      <c r="E205" s="30">
        <v>4</v>
      </c>
      <c r="F205" s="33">
        <v>31.6</v>
      </c>
      <c r="G205" s="41">
        <f>F205-44.98</f>
        <v>-13.379999999999995</v>
      </c>
      <c r="H205" s="65">
        <v>3</v>
      </c>
      <c r="I205" s="66">
        <v>36.584</v>
      </c>
      <c r="J205" s="67">
        <v>-6.6059999999999945</v>
      </c>
      <c r="K205" s="65">
        <v>4</v>
      </c>
      <c r="L205" s="87">
        <v>28.984375</v>
      </c>
      <c r="M205" s="45">
        <v>-10.805625</v>
      </c>
      <c r="N205" s="45">
        <f>L205-I205</f>
        <v>-7.599625000000003</v>
      </c>
      <c r="O205" s="22">
        <v>7</v>
      </c>
      <c r="P205" s="93">
        <v>32.9825</v>
      </c>
      <c r="Q205" s="45">
        <f>SUM(P205-43.14)</f>
        <v>-10.157499999999999</v>
      </c>
      <c r="R205" s="140">
        <f>SUM(P205-L205)</f>
        <v>3.9981250000000017</v>
      </c>
      <c r="S205" s="34">
        <v>198</v>
      </c>
    </row>
    <row r="206" spans="1:19" ht="21" customHeight="1">
      <c r="A206" s="30" t="s">
        <v>258</v>
      </c>
      <c r="B206" s="31"/>
      <c r="C206" s="35" t="s">
        <v>244</v>
      </c>
      <c r="D206" s="83" t="s">
        <v>207</v>
      </c>
      <c r="E206" s="30">
        <v>24</v>
      </c>
      <c r="F206" s="33">
        <v>38.67</v>
      </c>
      <c r="G206" s="41">
        <f>F206-44.98</f>
        <v>-6.309999999999995</v>
      </c>
      <c r="H206" s="65">
        <v>23</v>
      </c>
      <c r="I206" s="66">
        <v>38.122</v>
      </c>
      <c r="J206" s="67">
        <v>-5.067999999999998</v>
      </c>
      <c r="K206" s="65">
        <v>23</v>
      </c>
      <c r="L206" s="87">
        <v>33.42934725</v>
      </c>
      <c r="M206" s="45">
        <v>-6.36065275</v>
      </c>
      <c r="N206" s="45">
        <f>L206-I206</f>
        <v>-4.692652750000001</v>
      </c>
      <c r="O206" s="22">
        <v>15</v>
      </c>
      <c r="P206" s="93">
        <v>32.7575</v>
      </c>
      <c r="Q206" s="45">
        <f>SUM(P206-43.14)</f>
        <v>-10.3825</v>
      </c>
      <c r="R206" s="45">
        <f>SUM(P206-L206)</f>
        <v>-0.671847249999999</v>
      </c>
      <c r="S206" s="34">
        <v>199</v>
      </c>
    </row>
    <row r="207" spans="1:19" ht="21" customHeight="1">
      <c r="A207" s="30" t="s">
        <v>259</v>
      </c>
      <c r="B207" s="31"/>
      <c r="C207" s="35" t="s">
        <v>227</v>
      </c>
      <c r="D207" s="83" t="s">
        <v>206</v>
      </c>
      <c r="E207" s="30">
        <v>3</v>
      </c>
      <c r="F207" s="33">
        <v>38.97</v>
      </c>
      <c r="G207" s="41">
        <f>F207-44.98</f>
        <v>-6.009999999999998</v>
      </c>
      <c r="H207" s="65">
        <v>1</v>
      </c>
      <c r="I207" s="66">
        <v>37.55</v>
      </c>
      <c r="J207" s="67">
        <v>-5.640000000000001</v>
      </c>
      <c r="K207" s="38"/>
      <c r="L207" s="88"/>
      <c r="M207" s="45"/>
      <c r="N207" s="45">
        <f>L207-I207</f>
        <v>-37.55</v>
      </c>
      <c r="O207" s="22">
        <v>1</v>
      </c>
      <c r="P207" s="93">
        <v>32.75</v>
      </c>
      <c r="Q207" s="45">
        <f>SUM(P207-43.14)</f>
        <v>-10.39</v>
      </c>
      <c r="R207" s="45">
        <v>0</v>
      </c>
      <c r="S207" s="34">
        <v>200</v>
      </c>
    </row>
    <row r="208" spans="1:19" ht="21" customHeight="1">
      <c r="A208" s="30" t="s">
        <v>33</v>
      </c>
      <c r="B208" s="31"/>
      <c r="C208" s="35" t="s">
        <v>137</v>
      </c>
      <c r="D208" s="83" t="s">
        <v>206</v>
      </c>
      <c r="E208" s="30">
        <v>13</v>
      </c>
      <c r="F208" s="33">
        <v>37.85</v>
      </c>
      <c r="G208" s="41">
        <f>F208-44.98</f>
        <v>-7.1299999999999955</v>
      </c>
      <c r="H208" s="65">
        <v>12</v>
      </c>
      <c r="I208" s="66">
        <v>32.55</v>
      </c>
      <c r="J208" s="67">
        <v>-10.64</v>
      </c>
      <c r="K208" s="65">
        <v>14</v>
      </c>
      <c r="L208" s="87">
        <v>33.96651725</v>
      </c>
      <c r="M208" s="45">
        <v>-5.823482749999997</v>
      </c>
      <c r="N208" s="45">
        <f>L208-I208</f>
        <v>1.4165172500000054</v>
      </c>
      <c r="O208" s="22">
        <v>14</v>
      </c>
      <c r="P208" s="93">
        <v>32.48</v>
      </c>
      <c r="Q208" s="45">
        <f>SUM(P208-43.14)</f>
        <v>-10.660000000000004</v>
      </c>
      <c r="R208" s="45">
        <f>SUM(P208-L208)</f>
        <v>-1.4865172500000057</v>
      </c>
      <c r="S208" s="34">
        <v>201</v>
      </c>
    </row>
    <row r="209" spans="1:19" ht="21" customHeight="1">
      <c r="A209" s="30" t="s">
        <v>260</v>
      </c>
      <c r="B209" s="31"/>
      <c r="C209" s="35" t="s">
        <v>135</v>
      </c>
      <c r="D209" s="83" t="s">
        <v>206</v>
      </c>
      <c r="E209" s="30">
        <v>8</v>
      </c>
      <c r="F209" s="33">
        <v>37.89</v>
      </c>
      <c r="G209" s="41">
        <f>F209-44.98</f>
        <v>-7.089999999999996</v>
      </c>
      <c r="H209" s="65">
        <v>12</v>
      </c>
      <c r="I209" s="66">
        <v>38.20399999999999</v>
      </c>
      <c r="J209" s="67">
        <v>-4.986000000000004</v>
      </c>
      <c r="K209" s="65">
        <v>12</v>
      </c>
      <c r="L209" s="87">
        <v>35.4505205</v>
      </c>
      <c r="M209" s="45">
        <v>-4.339479499999996</v>
      </c>
      <c r="N209" s="45">
        <f>L209-I209</f>
        <v>-2.7534794999999903</v>
      </c>
      <c r="O209" s="22">
        <v>10</v>
      </c>
      <c r="P209" s="93">
        <v>32.269999999999996</v>
      </c>
      <c r="Q209" s="45">
        <f>SUM(P209-43.14)</f>
        <v>-10.870000000000005</v>
      </c>
      <c r="R209" s="45">
        <f>SUM(P209-L209)</f>
        <v>-3.180520500000007</v>
      </c>
      <c r="S209" s="34">
        <v>202</v>
      </c>
    </row>
    <row r="210" spans="1:19" ht="21" customHeight="1">
      <c r="A210" s="30" t="s">
        <v>267</v>
      </c>
      <c r="B210" s="31"/>
      <c r="C210" s="35" t="s">
        <v>144</v>
      </c>
      <c r="D210" s="83" t="s">
        <v>206</v>
      </c>
      <c r="E210" s="30">
        <v>4</v>
      </c>
      <c r="F210" s="33">
        <v>37.3</v>
      </c>
      <c r="G210" s="41">
        <f>F210-44.98</f>
        <v>-7.68</v>
      </c>
      <c r="H210" s="65">
        <v>3</v>
      </c>
      <c r="I210" s="66">
        <v>38.116</v>
      </c>
      <c r="J210" s="67">
        <v>-5.073999999999998</v>
      </c>
      <c r="K210" s="65">
        <v>5</v>
      </c>
      <c r="L210" s="87">
        <v>33.36249975</v>
      </c>
      <c r="M210" s="45">
        <v>-6.427500250000001</v>
      </c>
      <c r="N210" s="45">
        <f>L210-I210</f>
        <v>-4.753500250000002</v>
      </c>
      <c r="O210" s="22">
        <v>4</v>
      </c>
      <c r="P210" s="93">
        <v>32.1575</v>
      </c>
      <c r="Q210" s="45">
        <f>SUM(P210-43.14)</f>
        <v>-10.982500000000002</v>
      </c>
      <c r="R210" s="45">
        <f>SUM(P210-L210)</f>
        <v>-1.204999749999999</v>
      </c>
      <c r="S210" s="34">
        <v>203</v>
      </c>
    </row>
    <row r="211" spans="1:19" ht="21" customHeight="1">
      <c r="A211" s="30" t="s">
        <v>262</v>
      </c>
      <c r="B211" s="31"/>
      <c r="C211" s="35" t="s">
        <v>162</v>
      </c>
      <c r="D211" s="83" t="s">
        <v>206</v>
      </c>
      <c r="E211" s="30">
        <v>16</v>
      </c>
      <c r="F211" s="33">
        <v>35.85</v>
      </c>
      <c r="G211" s="41">
        <f>F211-44.98</f>
        <v>-9.129999999999995</v>
      </c>
      <c r="H211" s="65">
        <v>24</v>
      </c>
      <c r="I211" s="66">
        <v>31.618000000000002</v>
      </c>
      <c r="J211" s="67">
        <v>-11.571999999999996</v>
      </c>
      <c r="K211" s="65">
        <v>18</v>
      </c>
      <c r="L211" s="87">
        <v>30.00347175</v>
      </c>
      <c r="M211" s="45">
        <v>-9.78652825</v>
      </c>
      <c r="N211" s="45">
        <f>L211-I211</f>
        <v>-1.6145282500000029</v>
      </c>
      <c r="O211" s="22">
        <v>14</v>
      </c>
      <c r="P211" s="93">
        <v>32.0925</v>
      </c>
      <c r="Q211" s="45">
        <f>SUM(P211-43.14)</f>
        <v>-11.0475</v>
      </c>
      <c r="R211" s="141">
        <f>SUM(P211-L211)</f>
        <v>2.089028250000002</v>
      </c>
      <c r="S211" s="34">
        <v>204</v>
      </c>
    </row>
    <row r="212" spans="1:19" ht="21" customHeight="1">
      <c r="A212" s="30" t="s">
        <v>10</v>
      </c>
      <c r="B212" s="31"/>
      <c r="C212" s="35" t="s">
        <v>247</v>
      </c>
      <c r="D212" s="83" t="s">
        <v>206</v>
      </c>
      <c r="E212" s="30">
        <v>5</v>
      </c>
      <c r="F212" s="33">
        <v>40.46</v>
      </c>
      <c r="G212" s="41">
        <f>F212-44.98</f>
        <v>-4.519999999999996</v>
      </c>
      <c r="H212" s="65">
        <v>5</v>
      </c>
      <c r="I212" s="66">
        <v>38.3</v>
      </c>
      <c r="J212" s="67">
        <v>-4.890000000000001</v>
      </c>
      <c r="K212" s="65">
        <v>4</v>
      </c>
      <c r="L212" s="87">
        <v>36.15625</v>
      </c>
      <c r="M212" s="45">
        <v>-3.633749999999999</v>
      </c>
      <c r="N212" s="45">
        <f>L212-I212</f>
        <v>-2.143749999999997</v>
      </c>
      <c r="O212" s="22">
        <v>3</v>
      </c>
      <c r="P212" s="93">
        <v>32.082499999999996</v>
      </c>
      <c r="Q212" s="45">
        <f>SUM(P212-43.14)</f>
        <v>-11.057500000000005</v>
      </c>
      <c r="R212" s="45">
        <f>SUM(P212-L212)</f>
        <v>-4.073750000000004</v>
      </c>
      <c r="S212" s="34">
        <v>205</v>
      </c>
    </row>
    <row r="213" spans="1:19" ht="21" customHeight="1">
      <c r="A213" s="30" t="s">
        <v>262</v>
      </c>
      <c r="B213" s="31"/>
      <c r="C213" s="35" t="s">
        <v>93</v>
      </c>
      <c r="D213" s="83" t="s">
        <v>206</v>
      </c>
      <c r="E213" s="30">
        <v>22</v>
      </c>
      <c r="F213" s="33">
        <v>41.87</v>
      </c>
      <c r="G213" s="41">
        <f>F213-44.98</f>
        <v>-3.1099999999999994</v>
      </c>
      <c r="H213" s="65">
        <v>20</v>
      </c>
      <c r="I213" s="66">
        <v>37.654</v>
      </c>
      <c r="J213" s="67">
        <v>-5.535999999999994</v>
      </c>
      <c r="K213" s="65">
        <v>10</v>
      </c>
      <c r="L213" s="87">
        <v>34.9125</v>
      </c>
      <c r="M213" s="45">
        <v>-4.877499999999998</v>
      </c>
      <c r="N213" s="45">
        <f>L213-I213</f>
        <v>-2.741500000000002</v>
      </c>
      <c r="O213" s="22">
        <v>15</v>
      </c>
      <c r="P213" s="93">
        <v>32.0325</v>
      </c>
      <c r="Q213" s="45">
        <f>SUM(P213-43.14)</f>
        <v>-11.107500000000002</v>
      </c>
      <c r="R213" s="45">
        <f>SUM(P213-L213)</f>
        <v>-2.8800000000000026</v>
      </c>
      <c r="S213" s="34">
        <v>206</v>
      </c>
    </row>
    <row r="214" spans="1:19" ht="21" customHeight="1">
      <c r="A214" s="30" t="s">
        <v>261</v>
      </c>
      <c r="B214" s="31"/>
      <c r="C214" s="35" t="s">
        <v>234</v>
      </c>
      <c r="D214" s="83" t="s">
        <v>206</v>
      </c>
      <c r="E214" s="30">
        <v>4</v>
      </c>
      <c r="F214" s="33">
        <v>42.2</v>
      </c>
      <c r="G214" s="41">
        <f>F214-44.98</f>
        <v>-2.779999999999994</v>
      </c>
      <c r="H214" s="65">
        <v>9</v>
      </c>
      <c r="I214" s="66">
        <v>37.70399999999999</v>
      </c>
      <c r="J214" s="67">
        <v>-5.486000000000004</v>
      </c>
      <c r="K214" s="65">
        <v>5</v>
      </c>
      <c r="L214" s="87">
        <v>35.775</v>
      </c>
      <c r="M214" s="45">
        <v>-4.015000000000001</v>
      </c>
      <c r="N214" s="45">
        <f>L214-I214</f>
        <v>-1.928999999999995</v>
      </c>
      <c r="O214" s="22">
        <v>2</v>
      </c>
      <c r="P214" s="93">
        <v>31.9375</v>
      </c>
      <c r="Q214" s="45">
        <f>SUM(P214-43.14)</f>
        <v>-11.2025</v>
      </c>
      <c r="R214" s="45">
        <f>SUM(P214-L214)</f>
        <v>-3.8374999999999986</v>
      </c>
      <c r="S214" s="34">
        <v>207</v>
      </c>
    </row>
    <row r="215" spans="1:19" ht="21" customHeight="1">
      <c r="A215" s="30" t="s">
        <v>264</v>
      </c>
      <c r="B215" s="31"/>
      <c r="C215" s="35" t="s">
        <v>203</v>
      </c>
      <c r="D215" s="83" t="s">
        <v>206</v>
      </c>
      <c r="E215" s="30">
        <v>26</v>
      </c>
      <c r="F215" s="33">
        <v>28.76</v>
      </c>
      <c r="G215" s="41">
        <f>F215-44.98</f>
        <v>-16.219999999999995</v>
      </c>
      <c r="H215" s="65">
        <v>21</v>
      </c>
      <c r="I215" s="66">
        <v>28.696000000000005</v>
      </c>
      <c r="J215" s="67">
        <v>-14.493999999999993</v>
      </c>
      <c r="K215" s="65">
        <v>6</v>
      </c>
      <c r="L215" s="87">
        <v>28.7291665</v>
      </c>
      <c r="M215" s="45">
        <v>-11.060833499999998</v>
      </c>
      <c r="N215" s="45">
        <f>L215-I215</f>
        <v>0.033166499999996546</v>
      </c>
      <c r="O215" s="22">
        <v>19</v>
      </c>
      <c r="P215" s="93">
        <v>31.185000000000002</v>
      </c>
      <c r="Q215" s="45">
        <f>SUM(P215-43.14)</f>
        <v>-11.954999999999998</v>
      </c>
      <c r="R215" s="141">
        <f>SUM(P215-L215)</f>
        <v>2.4558335000000007</v>
      </c>
      <c r="S215" s="34">
        <v>208</v>
      </c>
    </row>
    <row r="216" spans="1:19" ht="21" customHeight="1">
      <c r="A216" s="30" t="s">
        <v>33</v>
      </c>
      <c r="B216" s="31"/>
      <c r="C216" s="35" t="s">
        <v>161</v>
      </c>
      <c r="D216" s="83" t="s">
        <v>207</v>
      </c>
      <c r="E216" s="30">
        <v>26</v>
      </c>
      <c r="F216" s="33">
        <v>35.87</v>
      </c>
      <c r="G216" s="41">
        <f>F216-44.98</f>
        <v>-9.11</v>
      </c>
      <c r="H216" s="65">
        <v>31</v>
      </c>
      <c r="I216" s="66">
        <v>34.519999999999996</v>
      </c>
      <c r="J216" s="67">
        <v>-8.670000000000002</v>
      </c>
      <c r="K216" s="65">
        <v>38</v>
      </c>
      <c r="L216" s="87">
        <v>32.4062495</v>
      </c>
      <c r="M216" s="45">
        <v>-7.383750499999998</v>
      </c>
      <c r="N216" s="45">
        <f>L216-I216</f>
        <v>-2.1137504999999948</v>
      </c>
      <c r="O216" s="22">
        <v>31</v>
      </c>
      <c r="P216" s="93">
        <v>31.0775</v>
      </c>
      <c r="Q216" s="45">
        <f>SUM(P216-43.14)</f>
        <v>-12.0625</v>
      </c>
      <c r="R216" s="45">
        <f>SUM(P216-L216)</f>
        <v>-1.3287495000000007</v>
      </c>
      <c r="S216" s="34">
        <v>209</v>
      </c>
    </row>
    <row r="217" spans="1:19" ht="21" customHeight="1">
      <c r="A217" s="30" t="s">
        <v>262</v>
      </c>
      <c r="B217" s="31"/>
      <c r="C217" s="35" t="s">
        <v>109</v>
      </c>
      <c r="D217" s="83" t="s">
        <v>206</v>
      </c>
      <c r="E217" s="30">
        <v>7</v>
      </c>
      <c r="F217" s="33">
        <v>40.63</v>
      </c>
      <c r="G217" s="41">
        <f>F217-44.98</f>
        <v>-4.349999999999994</v>
      </c>
      <c r="H217" s="65">
        <v>2</v>
      </c>
      <c r="I217" s="66">
        <v>38.15</v>
      </c>
      <c r="J217" s="67">
        <v>-5.039999999999999</v>
      </c>
      <c r="K217" s="65">
        <v>2</v>
      </c>
      <c r="L217" s="87">
        <v>34.3125</v>
      </c>
      <c r="M217" s="45">
        <v>-5.477499999999999</v>
      </c>
      <c r="N217" s="45">
        <f>L217-I217</f>
        <v>-3.8374999999999986</v>
      </c>
      <c r="O217" s="22">
        <v>8</v>
      </c>
      <c r="P217" s="93">
        <v>31.0325</v>
      </c>
      <c r="Q217" s="45">
        <f>SUM(P217-43.14)</f>
        <v>-12.107500000000002</v>
      </c>
      <c r="R217" s="45">
        <f>SUM(P217-L217)</f>
        <v>-3.280000000000001</v>
      </c>
      <c r="S217" s="34">
        <v>210</v>
      </c>
    </row>
    <row r="218" spans="1:19" ht="21" customHeight="1">
      <c r="A218" s="30" t="s">
        <v>265</v>
      </c>
      <c r="B218" s="31"/>
      <c r="C218" s="35" t="s">
        <v>177</v>
      </c>
      <c r="D218" s="83" t="s">
        <v>206</v>
      </c>
      <c r="E218" s="30">
        <v>14</v>
      </c>
      <c r="F218" s="33">
        <v>34.7</v>
      </c>
      <c r="G218" s="41">
        <f>F218-44.98</f>
        <v>-10.279999999999994</v>
      </c>
      <c r="H218" s="65">
        <v>10</v>
      </c>
      <c r="I218" s="66">
        <v>33.876</v>
      </c>
      <c r="J218" s="67">
        <v>-9.314</v>
      </c>
      <c r="K218" s="65">
        <v>8</v>
      </c>
      <c r="L218" s="87">
        <v>28.2421875</v>
      </c>
      <c r="M218" s="45">
        <v>-11.5478125</v>
      </c>
      <c r="N218" s="45">
        <f>L218-I218</f>
        <v>-5.633812499999998</v>
      </c>
      <c r="O218" s="22">
        <v>14</v>
      </c>
      <c r="P218" s="93">
        <v>30.990000000000002</v>
      </c>
      <c r="Q218" s="45">
        <f>SUM(P218-43.14)</f>
        <v>-12.149999999999999</v>
      </c>
      <c r="R218" s="141">
        <f>SUM(P218-L218)</f>
        <v>2.747812500000002</v>
      </c>
      <c r="S218" s="34">
        <v>211</v>
      </c>
    </row>
    <row r="219" spans="1:19" ht="21" customHeight="1">
      <c r="A219" s="30" t="s">
        <v>33</v>
      </c>
      <c r="B219" s="31"/>
      <c r="C219" s="35" t="s">
        <v>198</v>
      </c>
      <c r="D219" s="83" t="s">
        <v>206</v>
      </c>
      <c r="E219" s="30">
        <v>13</v>
      </c>
      <c r="F219" s="33">
        <v>30.1</v>
      </c>
      <c r="G219" s="41">
        <f>F219-44.98</f>
        <v>-14.879999999999995</v>
      </c>
      <c r="H219" s="65">
        <v>19</v>
      </c>
      <c r="I219" s="66">
        <v>32.88</v>
      </c>
      <c r="J219" s="67">
        <v>-10.309999999999995</v>
      </c>
      <c r="K219" s="65">
        <v>14</v>
      </c>
      <c r="L219" s="87">
        <v>26.256696</v>
      </c>
      <c r="M219" s="45">
        <v>-13.533303999999998</v>
      </c>
      <c r="N219" s="45">
        <f>L219-I219</f>
        <v>-6.623304000000001</v>
      </c>
      <c r="O219" s="22">
        <v>16</v>
      </c>
      <c r="P219" s="93">
        <v>30.7975</v>
      </c>
      <c r="Q219" s="45">
        <f>SUM(P219-43.14)</f>
        <v>-12.342500000000001</v>
      </c>
      <c r="R219" s="140">
        <f>SUM(P219-L219)</f>
        <v>4.540803999999998</v>
      </c>
      <c r="S219" s="34">
        <v>212</v>
      </c>
    </row>
    <row r="220" spans="1:19" ht="21" customHeight="1">
      <c r="A220" s="30" t="s">
        <v>273</v>
      </c>
      <c r="B220" s="31"/>
      <c r="C220" s="35" t="s">
        <v>179</v>
      </c>
      <c r="D220" s="83" t="s">
        <v>206</v>
      </c>
      <c r="E220" s="30">
        <v>11</v>
      </c>
      <c r="F220" s="33">
        <v>34.48</v>
      </c>
      <c r="G220" s="41">
        <f>F220-44.98</f>
        <v>-10.5</v>
      </c>
      <c r="H220" s="65">
        <v>6</v>
      </c>
      <c r="I220" s="66">
        <v>38.158</v>
      </c>
      <c r="J220" s="67">
        <v>-5.0319999999999965</v>
      </c>
      <c r="K220" s="65">
        <v>12</v>
      </c>
      <c r="L220" s="87">
        <v>31.40104125</v>
      </c>
      <c r="M220" s="45">
        <v>-8.38895875</v>
      </c>
      <c r="N220" s="45">
        <f>L220-I220</f>
        <v>-6.756958750000003</v>
      </c>
      <c r="O220" s="22">
        <v>23</v>
      </c>
      <c r="P220" s="93">
        <v>30.732499999999998</v>
      </c>
      <c r="Q220" s="45">
        <f>SUM(P220-43.14)</f>
        <v>-12.407500000000002</v>
      </c>
      <c r="R220" s="45">
        <f>SUM(P220-L220)</f>
        <v>-0.6685412500000005</v>
      </c>
      <c r="S220" s="34">
        <v>213</v>
      </c>
    </row>
    <row r="221" spans="1:19" ht="21" customHeight="1">
      <c r="A221" s="30" t="s">
        <v>273</v>
      </c>
      <c r="B221" s="31"/>
      <c r="C221" s="35" t="s">
        <v>150</v>
      </c>
      <c r="D221" s="83" t="s">
        <v>207</v>
      </c>
      <c r="E221" s="30">
        <v>21</v>
      </c>
      <c r="F221" s="33">
        <v>36.61</v>
      </c>
      <c r="G221" s="41">
        <f>F221-44.98</f>
        <v>-8.369999999999997</v>
      </c>
      <c r="H221" s="65">
        <v>19</v>
      </c>
      <c r="I221" s="66">
        <v>36.712</v>
      </c>
      <c r="J221" s="67">
        <v>-6.477999999999994</v>
      </c>
      <c r="K221" s="65">
        <v>27</v>
      </c>
      <c r="L221" s="87">
        <v>29.416666</v>
      </c>
      <c r="M221" s="45">
        <v>-10.373334</v>
      </c>
      <c r="N221" s="45">
        <f>L221-I221</f>
        <v>-7.295334000000004</v>
      </c>
      <c r="O221" s="22">
        <v>17</v>
      </c>
      <c r="P221" s="93">
        <v>30.7175</v>
      </c>
      <c r="Q221" s="45">
        <f>SUM(P221-43.14)</f>
        <v>-12.4225</v>
      </c>
      <c r="R221" s="141">
        <f>SUM(P221-L221)</f>
        <v>1.3008340000000018</v>
      </c>
      <c r="S221" s="34">
        <v>214</v>
      </c>
    </row>
    <row r="222" spans="1:19" ht="21" customHeight="1">
      <c r="A222" s="30" t="s">
        <v>270</v>
      </c>
      <c r="B222" s="31"/>
      <c r="C222" s="35" t="s">
        <v>239</v>
      </c>
      <c r="D222" s="83" t="s">
        <v>206</v>
      </c>
      <c r="E222" s="30">
        <v>7</v>
      </c>
      <c r="F222" s="33">
        <v>31.89</v>
      </c>
      <c r="G222" s="41">
        <f>F222-44.98</f>
        <v>-13.089999999999996</v>
      </c>
      <c r="H222" s="65">
        <v>7</v>
      </c>
      <c r="I222" s="66">
        <v>31.858000000000004</v>
      </c>
      <c r="J222" s="67">
        <v>-11.331999999999994</v>
      </c>
      <c r="K222" s="65">
        <v>1</v>
      </c>
      <c r="L222" s="87">
        <v>33.5625</v>
      </c>
      <c r="M222" s="45">
        <v>-6.227499999999999</v>
      </c>
      <c r="N222" s="45">
        <f>L222-I222</f>
        <v>1.704499999999996</v>
      </c>
      <c r="O222" s="22">
        <v>1</v>
      </c>
      <c r="P222" s="93">
        <v>30.6875</v>
      </c>
      <c r="Q222" s="45">
        <f>SUM(P222-43.14)</f>
        <v>-12.4525</v>
      </c>
      <c r="R222" s="45">
        <f>SUM(P222-L222)</f>
        <v>-2.875</v>
      </c>
      <c r="S222" s="34">
        <v>215</v>
      </c>
    </row>
    <row r="223" spans="1:19" ht="21" customHeight="1">
      <c r="A223" s="30" t="s">
        <v>268</v>
      </c>
      <c r="B223" s="31"/>
      <c r="C223" s="35" t="s">
        <v>149</v>
      </c>
      <c r="D223" s="83" t="s">
        <v>206</v>
      </c>
      <c r="E223" s="30">
        <v>17</v>
      </c>
      <c r="F223" s="33">
        <v>36.84</v>
      </c>
      <c r="G223" s="41">
        <f>F223-44.98</f>
        <v>-8.139999999999993</v>
      </c>
      <c r="H223" s="65">
        <v>15</v>
      </c>
      <c r="I223" s="66">
        <v>36.705999999999996</v>
      </c>
      <c r="J223" s="67">
        <v>-6.484000000000002</v>
      </c>
      <c r="K223" s="65">
        <v>14</v>
      </c>
      <c r="L223" s="87">
        <v>28.7946425</v>
      </c>
      <c r="M223" s="45">
        <v>-10.9953575</v>
      </c>
      <c r="N223" s="45">
        <f>L223-I223</f>
        <v>-7.911357499999998</v>
      </c>
      <c r="O223" s="22">
        <v>17</v>
      </c>
      <c r="P223" s="93">
        <v>30.54</v>
      </c>
      <c r="Q223" s="45">
        <f>SUM(P223-43.14)</f>
        <v>-12.600000000000001</v>
      </c>
      <c r="R223" s="141">
        <f>SUM(P223-L223)</f>
        <v>1.7453575000000008</v>
      </c>
      <c r="S223" s="34">
        <v>216</v>
      </c>
    </row>
    <row r="224" spans="1:19" ht="21" customHeight="1">
      <c r="A224" s="30" t="s">
        <v>268</v>
      </c>
      <c r="B224" s="31"/>
      <c r="C224" s="32" t="s">
        <v>41</v>
      </c>
      <c r="D224" s="83" t="s">
        <v>206</v>
      </c>
      <c r="E224" s="30">
        <v>5</v>
      </c>
      <c r="F224" s="33">
        <v>46.6</v>
      </c>
      <c r="G224" s="41">
        <f>F224-44.98</f>
        <v>1.6200000000000045</v>
      </c>
      <c r="H224" s="62">
        <v>8</v>
      </c>
      <c r="I224" s="63">
        <v>55.482000000000006</v>
      </c>
      <c r="J224" s="64">
        <v>12.292000000000009</v>
      </c>
      <c r="K224" s="65">
        <v>6</v>
      </c>
      <c r="L224" s="87">
        <v>34.098958</v>
      </c>
      <c r="M224" s="45">
        <v>-5.691041999999996</v>
      </c>
      <c r="N224" s="45">
        <f>L224-I224</f>
        <v>-21.383042000000003</v>
      </c>
      <c r="O224" s="22">
        <v>5</v>
      </c>
      <c r="P224" s="93">
        <v>30.5</v>
      </c>
      <c r="Q224" s="45">
        <f>SUM(P224-43.14)</f>
        <v>-12.64</v>
      </c>
      <c r="R224" s="45">
        <f>SUM(P224-L224)</f>
        <v>-3.598958000000003</v>
      </c>
      <c r="S224" s="34">
        <v>217</v>
      </c>
    </row>
    <row r="225" spans="1:19" ht="21" customHeight="1">
      <c r="A225" s="30" t="s">
        <v>260</v>
      </c>
      <c r="B225" s="31"/>
      <c r="C225" s="35" t="s">
        <v>139</v>
      </c>
      <c r="D225" s="83" t="s">
        <v>206</v>
      </c>
      <c r="E225" s="30">
        <v>5</v>
      </c>
      <c r="F225" s="33">
        <v>37.6</v>
      </c>
      <c r="G225" s="41">
        <f>F225-44.98</f>
        <v>-7.3799999999999955</v>
      </c>
      <c r="H225" s="65">
        <v>4</v>
      </c>
      <c r="I225" s="66">
        <v>26.776</v>
      </c>
      <c r="J225" s="67">
        <v>-16.413999999999998</v>
      </c>
      <c r="K225" s="65">
        <v>7</v>
      </c>
      <c r="L225" s="87">
        <v>30.56249975</v>
      </c>
      <c r="M225" s="45">
        <v>-9.227500249999999</v>
      </c>
      <c r="N225" s="45">
        <f>L225-I225</f>
        <v>3.786499750000001</v>
      </c>
      <c r="O225" s="22">
        <v>8</v>
      </c>
      <c r="P225" s="93">
        <v>30.4925</v>
      </c>
      <c r="Q225" s="45">
        <f>SUM(P225-43.14)</f>
        <v>-12.6475</v>
      </c>
      <c r="R225" s="45">
        <f>SUM(P225-L225)</f>
        <v>-0.06999975000000092</v>
      </c>
      <c r="S225" s="34">
        <v>218</v>
      </c>
    </row>
    <row r="226" spans="1:19" ht="21" customHeight="1">
      <c r="A226" s="30" t="s">
        <v>259</v>
      </c>
      <c r="B226" s="31"/>
      <c r="C226" s="35" t="s">
        <v>169</v>
      </c>
      <c r="D226" s="83" t="s">
        <v>206</v>
      </c>
      <c r="E226" s="30">
        <v>18</v>
      </c>
      <c r="F226" s="33">
        <v>35.32</v>
      </c>
      <c r="G226" s="41">
        <f>F226-44.98</f>
        <v>-9.659999999999997</v>
      </c>
      <c r="H226" s="65">
        <v>8</v>
      </c>
      <c r="I226" s="66">
        <v>32.702</v>
      </c>
      <c r="J226" s="67">
        <v>-10.488</v>
      </c>
      <c r="K226" s="65">
        <v>13</v>
      </c>
      <c r="L226" s="87">
        <v>33.7692305</v>
      </c>
      <c r="M226" s="45">
        <v>-6.0207695</v>
      </c>
      <c r="N226" s="45">
        <f>L226-I226</f>
        <v>1.0672305000000009</v>
      </c>
      <c r="O226" s="22">
        <v>13</v>
      </c>
      <c r="P226" s="93">
        <v>30.384999999999998</v>
      </c>
      <c r="Q226" s="45">
        <f>SUM(P226-43.14)</f>
        <v>-12.755000000000003</v>
      </c>
      <c r="R226" s="45">
        <f>SUM(P226-L226)</f>
        <v>-3.384230500000001</v>
      </c>
      <c r="S226" s="34">
        <v>219</v>
      </c>
    </row>
    <row r="227" spans="1:19" ht="21" customHeight="1">
      <c r="A227" s="30" t="s">
        <v>273</v>
      </c>
      <c r="B227" s="31"/>
      <c r="C227" s="35" t="s">
        <v>166</v>
      </c>
      <c r="D227" s="83" t="s">
        <v>206</v>
      </c>
      <c r="E227" s="30">
        <v>7</v>
      </c>
      <c r="F227" s="33">
        <v>35.47</v>
      </c>
      <c r="G227" s="41">
        <f>F227-44.98</f>
        <v>-9.509999999999998</v>
      </c>
      <c r="H227" s="65">
        <v>13</v>
      </c>
      <c r="I227" s="66">
        <v>39.646</v>
      </c>
      <c r="J227" s="67">
        <v>-3.543999999999997</v>
      </c>
      <c r="K227" s="65">
        <v>7</v>
      </c>
      <c r="L227" s="87">
        <v>32.16964225</v>
      </c>
      <c r="M227" s="45">
        <v>-7.620357749999997</v>
      </c>
      <c r="N227" s="45">
        <f>L227-I227</f>
        <v>-7.476357749999998</v>
      </c>
      <c r="O227" s="22">
        <v>10</v>
      </c>
      <c r="P227" s="93">
        <v>30.295</v>
      </c>
      <c r="Q227" s="45">
        <f>SUM(P227-43.14)</f>
        <v>-12.844999999999999</v>
      </c>
      <c r="R227" s="45">
        <f>SUM(P227-L227)</f>
        <v>-1.8746422500000008</v>
      </c>
      <c r="S227" s="34">
        <v>220</v>
      </c>
    </row>
    <row r="228" spans="1:19" ht="21" customHeight="1">
      <c r="A228" s="30" t="s">
        <v>260</v>
      </c>
      <c r="B228" s="31"/>
      <c r="C228" s="35" t="s">
        <v>218</v>
      </c>
      <c r="D228" s="83" t="s">
        <v>206</v>
      </c>
      <c r="E228" s="30">
        <v>9</v>
      </c>
      <c r="F228" s="33">
        <v>35.52</v>
      </c>
      <c r="G228" s="41">
        <f>F228-44.98</f>
        <v>-9.459999999999994</v>
      </c>
      <c r="H228" s="65">
        <v>14</v>
      </c>
      <c r="I228" s="66">
        <v>33.766</v>
      </c>
      <c r="J228" s="67">
        <v>-9.424</v>
      </c>
      <c r="K228" s="65">
        <v>5</v>
      </c>
      <c r="L228" s="87">
        <v>32.12499975</v>
      </c>
      <c r="M228" s="45">
        <v>-7.6650002499999985</v>
      </c>
      <c r="N228" s="45">
        <f>L228-I228</f>
        <v>-1.6410002499999976</v>
      </c>
      <c r="O228" s="22">
        <v>7</v>
      </c>
      <c r="P228" s="93">
        <v>30.240000000000002</v>
      </c>
      <c r="Q228" s="45">
        <f>SUM(P228-43.14)</f>
        <v>-12.899999999999999</v>
      </c>
      <c r="R228" s="45">
        <f>SUM(P228-L228)</f>
        <v>-1.8849997499999986</v>
      </c>
      <c r="S228" s="34">
        <v>221</v>
      </c>
    </row>
    <row r="229" spans="1:19" ht="21" customHeight="1">
      <c r="A229" s="30" t="s">
        <v>264</v>
      </c>
      <c r="B229" s="31"/>
      <c r="C229" s="35" t="s">
        <v>176</v>
      </c>
      <c r="D229" s="83" t="s">
        <v>206</v>
      </c>
      <c r="E229" s="30">
        <v>11</v>
      </c>
      <c r="F229" s="33">
        <v>35.03</v>
      </c>
      <c r="G229" s="41">
        <f>F229-44.98</f>
        <v>-9.949999999999996</v>
      </c>
      <c r="H229" s="65">
        <v>15</v>
      </c>
      <c r="I229" s="66">
        <v>34.162</v>
      </c>
      <c r="J229" s="67">
        <v>-9.027999999999999</v>
      </c>
      <c r="K229" s="65">
        <v>19</v>
      </c>
      <c r="L229" s="87">
        <v>30.483552250000002</v>
      </c>
      <c r="M229" s="45">
        <v>-9.306447749999997</v>
      </c>
      <c r="N229" s="45">
        <f>L229-I229</f>
        <v>-3.6784477499999966</v>
      </c>
      <c r="O229" s="22">
        <v>7</v>
      </c>
      <c r="P229" s="93">
        <v>30.0425</v>
      </c>
      <c r="Q229" s="45">
        <f>SUM(P229-43.14)</f>
        <v>-13.0975</v>
      </c>
      <c r="R229" s="45">
        <f>SUM(P229-L229)</f>
        <v>-0.44105225000000203</v>
      </c>
      <c r="S229" s="34">
        <v>222</v>
      </c>
    </row>
    <row r="230" spans="1:19" ht="21" customHeight="1">
      <c r="A230" s="30" t="s">
        <v>261</v>
      </c>
      <c r="B230" s="31"/>
      <c r="C230" s="35" t="s">
        <v>214</v>
      </c>
      <c r="D230" s="83" t="s">
        <v>206</v>
      </c>
      <c r="E230" s="30">
        <v>14</v>
      </c>
      <c r="F230" s="33">
        <v>35.64</v>
      </c>
      <c r="G230" s="41">
        <f>F230-44.98</f>
        <v>-9.339999999999996</v>
      </c>
      <c r="H230" s="65">
        <v>14</v>
      </c>
      <c r="I230" s="66">
        <v>39.342</v>
      </c>
      <c r="J230" s="67">
        <v>-3.847999999999999</v>
      </c>
      <c r="K230" s="65">
        <v>11</v>
      </c>
      <c r="L230" s="87">
        <v>34.298295</v>
      </c>
      <c r="M230" s="45">
        <v>-5.491704999999996</v>
      </c>
      <c r="N230" s="45">
        <f>L230-I230</f>
        <v>-5.043704999999996</v>
      </c>
      <c r="O230" s="22">
        <v>6</v>
      </c>
      <c r="P230" s="93">
        <v>29.762500000000003</v>
      </c>
      <c r="Q230" s="45">
        <f>SUM(P230-43.14)</f>
        <v>-13.377499999999998</v>
      </c>
      <c r="R230" s="45">
        <f>SUM(P230-L230)</f>
        <v>-4.535795</v>
      </c>
      <c r="S230" s="34">
        <v>223</v>
      </c>
    </row>
    <row r="231" spans="1:19" ht="21" customHeight="1">
      <c r="A231" s="30" t="s">
        <v>262</v>
      </c>
      <c r="B231" s="31"/>
      <c r="C231" s="35" t="s">
        <v>188</v>
      </c>
      <c r="D231" s="83" t="s">
        <v>206</v>
      </c>
      <c r="E231" s="30">
        <v>4</v>
      </c>
      <c r="F231" s="33">
        <v>33.08</v>
      </c>
      <c r="G231" s="41">
        <f>F231-44.98</f>
        <v>-11.899999999999999</v>
      </c>
      <c r="H231" s="65">
        <v>2</v>
      </c>
      <c r="I231" s="66">
        <v>30.05</v>
      </c>
      <c r="J231" s="67">
        <v>-13.139999999999997</v>
      </c>
      <c r="K231" s="65">
        <v>4</v>
      </c>
      <c r="L231" s="87">
        <v>36.609375</v>
      </c>
      <c r="M231" s="45">
        <v>-3.180624999999999</v>
      </c>
      <c r="N231" s="45">
        <f>L231-I231</f>
        <v>6.559374999999999</v>
      </c>
      <c r="O231" s="22">
        <v>3</v>
      </c>
      <c r="P231" s="93">
        <v>29.7475</v>
      </c>
      <c r="Q231" s="45">
        <f>SUM(P231-43.14)</f>
        <v>-13.392500000000002</v>
      </c>
      <c r="R231" s="45">
        <f>SUM(P231-L231)</f>
        <v>-6.861875000000001</v>
      </c>
      <c r="S231" s="34">
        <v>224</v>
      </c>
    </row>
    <row r="232" spans="1:19" ht="21" customHeight="1">
      <c r="A232" s="30" t="s">
        <v>260</v>
      </c>
      <c r="B232" s="31"/>
      <c r="C232" s="35" t="s">
        <v>216</v>
      </c>
      <c r="D232" s="83" t="s">
        <v>206</v>
      </c>
      <c r="E232" s="30">
        <v>18</v>
      </c>
      <c r="F232" s="33">
        <v>37.23</v>
      </c>
      <c r="G232" s="41">
        <f>F232-44.98</f>
        <v>-7.75</v>
      </c>
      <c r="H232" s="65">
        <v>26</v>
      </c>
      <c r="I232" s="66">
        <v>33.804</v>
      </c>
      <c r="J232" s="67">
        <v>-9.385999999999996</v>
      </c>
      <c r="K232" s="65">
        <v>16</v>
      </c>
      <c r="L232" s="87">
        <v>32.71875</v>
      </c>
      <c r="M232" s="45">
        <v>-7.071249999999999</v>
      </c>
      <c r="N232" s="45">
        <f>L232-I232</f>
        <v>-1.085250000000002</v>
      </c>
      <c r="O232" s="22">
        <v>13</v>
      </c>
      <c r="P232" s="93">
        <v>29.7125</v>
      </c>
      <c r="Q232" s="45">
        <f>SUM(P232-43.14)</f>
        <v>-13.427500000000002</v>
      </c>
      <c r="R232" s="45">
        <f>SUM(P232-L232)</f>
        <v>-3.0062500000000014</v>
      </c>
      <c r="S232" s="34">
        <v>225</v>
      </c>
    </row>
    <row r="233" spans="1:19" ht="21" customHeight="1">
      <c r="A233" s="30" t="s">
        <v>259</v>
      </c>
      <c r="B233" s="31"/>
      <c r="C233" s="35" t="s">
        <v>193</v>
      </c>
      <c r="D233" s="83" t="s">
        <v>206</v>
      </c>
      <c r="E233" s="30">
        <v>10</v>
      </c>
      <c r="F233" s="33">
        <v>31.74</v>
      </c>
      <c r="G233" s="41">
        <f>F233-44.98</f>
        <v>-13.239999999999998</v>
      </c>
      <c r="H233" s="65" t="s">
        <v>255</v>
      </c>
      <c r="I233" s="66">
        <v>39.258</v>
      </c>
      <c r="J233" s="67">
        <v>-3.931999999999995</v>
      </c>
      <c r="K233" s="65">
        <v>7</v>
      </c>
      <c r="L233" s="87">
        <v>36.45089225</v>
      </c>
      <c r="M233" s="45">
        <v>-3.3391077499999966</v>
      </c>
      <c r="N233" s="45">
        <f>L233-I233</f>
        <v>-2.80710775</v>
      </c>
      <c r="O233" s="22">
        <v>11</v>
      </c>
      <c r="P233" s="93">
        <v>29.635</v>
      </c>
      <c r="Q233" s="45">
        <f>SUM(P233-43.14)</f>
        <v>-13.504999999999999</v>
      </c>
      <c r="R233" s="45">
        <f>SUM(P233-L233)</f>
        <v>-6.815892250000001</v>
      </c>
      <c r="S233" s="34">
        <v>226</v>
      </c>
    </row>
    <row r="234" spans="1:19" ht="21" customHeight="1">
      <c r="A234" s="30" t="s">
        <v>262</v>
      </c>
      <c r="B234" s="31"/>
      <c r="C234" s="35" t="s">
        <v>235</v>
      </c>
      <c r="D234" s="83" t="s">
        <v>206</v>
      </c>
      <c r="E234" s="30">
        <v>4</v>
      </c>
      <c r="F234" s="33">
        <v>33.23</v>
      </c>
      <c r="G234" s="41">
        <f>F234-44.98</f>
        <v>-11.75</v>
      </c>
      <c r="H234" s="65">
        <v>8</v>
      </c>
      <c r="I234" s="66">
        <v>38.12</v>
      </c>
      <c r="J234" s="67">
        <v>-5.07</v>
      </c>
      <c r="K234" s="65">
        <v>4</v>
      </c>
      <c r="L234" s="87">
        <v>33.5078125</v>
      </c>
      <c r="M234" s="45">
        <v>-6.282187499999999</v>
      </c>
      <c r="N234" s="45">
        <f>L234-I234</f>
        <v>-4.612187499999997</v>
      </c>
      <c r="O234" s="22">
        <v>7</v>
      </c>
      <c r="P234" s="93">
        <v>29.455</v>
      </c>
      <c r="Q234" s="45">
        <f>SUM(P234-43.14)</f>
        <v>-13.685000000000002</v>
      </c>
      <c r="R234" s="45">
        <f>SUM(P234-L234)</f>
        <v>-4.052812500000002</v>
      </c>
      <c r="S234" s="34">
        <v>227</v>
      </c>
    </row>
    <row r="235" spans="1:19" ht="21" customHeight="1">
      <c r="A235" s="30" t="s">
        <v>262</v>
      </c>
      <c r="B235" s="31"/>
      <c r="C235" s="35" t="s">
        <v>134</v>
      </c>
      <c r="D235" s="83" t="s">
        <v>206</v>
      </c>
      <c r="E235" s="30">
        <v>4</v>
      </c>
      <c r="F235" s="33">
        <v>38.55</v>
      </c>
      <c r="G235" s="41">
        <f>F235-44.98</f>
        <v>-6.43</v>
      </c>
      <c r="H235" s="65">
        <v>20</v>
      </c>
      <c r="I235" s="66">
        <v>32.048</v>
      </c>
      <c r="J235" s="67">
        <v>-11.141999999999996</v>
      </c>
      <c r="K235" s="65">
        <v>7</v>
      </c>
      <c r="L235" s="87">
        <v>29.629464</v>
      </c>
      <c r="M235" s="45">
        <v>-10.160536</v>
      </c>
      <c r="N235" s="45">
        <f>L235-I235</f>
        <v>-2.418536000000003</v>
      </c>
      <c r="O235" s="22">
        <v>8</v>
      </c>
      <c r="P235" s="93">
        <v>29.362499999999997</v>
      </c>
      <c r="Q235" s="45">
        <f>SUM(P235-43.14)</f>
        <v>-13.777500000000003</v>
      </c>
      <c r="R235" s="45">
        <f>SUM(P235-L235)</f>
        <v>-0.26696400000000153</v>
      </c>
      <c r="S235" s="34">
        <v>228</v>
      </c>
    </row>
    <row r="236" spans="1:19" ht="21" customHeight="1">
      <c r="A236" s="30" t="s">
        <v>258</v>
      </c>
      <c r="B236" s="31"/>
      <c r="C236" s="35" t="s">
        <v>181</v>
      </c>
      <c r="D236" s="83" t="s">
        <v>206</v>
      </c>
      <c r="E236" s="30">
        <v>5</v>
      </c>
      <c r="F236" s="33">
        <v>34.38</v>
      </c>
      <c r="G236" s="41">
        <f>F236-44.98</f>
        <v>-10.599999999999994</v>
      </c>
      <c r="H236" s="65">
        <v>8</v>
      </c>
      <c r="I236" s="66">
        <v>28.758</v>
      </c>
      <c r="J236" s="67">
        <v>-14.431999999999999</v>
      </c>
      <c r="K236" s="65">
        <v>8</v>
      </c>
      <c r="L236" s="87">
        <v>28.671875</v>
      </c>
      <c r="M236" s="45">
        <v>-11.118125</v>
      </c>
      <c r="N236" s="45">
        <f>L236-I236</f>
        <v>-0.08612499999999912</v>
      </c>
      <c r="O236" s="22">
        <v>14</v>
      </c>
      <c r="P236" s="93">
        <v>28.387500000000003</v>
      </c>
      <c r="Q236" s="45">
        <f>SUM(P236-43.14)</f>
        <v>-14.752499999999998</v>
      </c>
      <c r="R236" s="45">
        <f>SUM(P236-L236)</f>
        <v>-0.28437499999999716</v>
      </c>
      <c r="S236" s="34">
        <v>229</v>
      </c>
    </row>
    <row r="237" spans="1:19" ht="21" customHeight="1">
      <c r="A237" s="30" t="s">
        <v>264</v>
      </c>
      <c r="B237" s="31"/>
      <c r="C237" s="35" t="s">
        <v>191</v>
      </c>
      <c r="D237" s="83" t="s">
        <v>206</v>
      </c>
      <c r="E237" s="30">
        <v>2</v>
      </c>
      <c r="F237" s="33">
        <v>31.95</v>
      </c>
      <c r="G237" s="41">
        <f>F237-44.98</f>
        <v>-13.029999999999998</v>
      </c>
      <c r="H237" s="65">
        <v>3</v>
      </c>
      <c r="I237" s="66">
        <v>35.1</v>
      </c>
      <c r="J237" s="67">
        <v>-8.089999999999996</v>
      </c>
      <c r="K237" s="65">
        <v>4</v>
      </c>
      <c r="L237" s="87">
        <v>25.53125</v>
      </c>
      <c r="M237" s="45">
        <v>-14.25875</v>
      </c>
      <c r="N237" s="45">
        <f>L237-I237</f>
        <v>-9.568750000000001</v>
      </c>
      <c r="O237" s="22">
        <v>3</v>
      </c>
      <c r="P237" s="93">
        <v>28.29</v>
      </c>
      <c r="Q237" s="45">
        <f>SUM(P237-43.14)</f>
        <v>-14.850000000000001</v>
      </c>
      <c r="R237" s="141">
        <f>SUM(P237-L237)</f>
        <v>2.758749999999999</v>
      </c>
      <c r="S237" s="34">
        <v>230</v>
      </c>
    </row>
    <row r="238" spans="1:19" ht="21" customHeight="1">
      <c r="A238" s="30" t="s">
        <v>262</v>
      </c>
      <c r="B238" s="31"/>
      <c r="C238" s="35" t="s">
        <v>190</v>
      </c>
      <c r="D238" s="83" t="s">
        <v>206</v>
      </c>
      <c r="E238" s="30">
        <v>14</v>
      </c>
      <c r="F238" s="33">
        <v>32.29</v>
      </c>
      <c r="G238" s="41">
        <f>F238-44.98</f>
        <v>-12.689999999999998</v>
      </c>
      <c r="H238" s="65">
        <v>16</v>
      </c>
      <c r="I238" s="66">
        <v>30.137999999999998</v>
      </c>
      <c r="J238" s="67">
        <v>-13.052</v>
      </c>
      <c r="K238" s="65">
        <v>14</v>
      </c>
      <c r="L238" s="87">
        <v>27.16071375</v>
      </c>
      <c r="M238" s="45">
        <v>-12.62928625</v>
      </c>
      <c r="N238" s="45">
        <f>L238-I238</f>
        <v>-2.977286249999999</v>
      </c>
      <c r="O238" s="22">
        <v>15</v>
      </c>
      <c r="P238" s="93">
        <v>28.169999999999998</v>
      </c>
      <c r="Q238" s="45">
        <f>SUM(P238-43.14)</f>
        <v>-14.970000000000002</v>
      </c>
      <c r="R238" s="141">
        <f>SUM(P238-L238)</f>
        <v>1.0092862499999988</v>
      </c>
      <c r="S238" s="34">
        <v>231</v>
      </c>
    </row>
    <row r="239" spans="1:19" ht="21" customHeight="1">
      <c r="A239" s="30" t="s">
        <v>273</v>
      </c>
      <c r="B239" s="31"/>
      <c r="C239" s="35" t="s">
        <v>199</v>
      </c>
      <c r="D239" s="83" t="s">
        <v>206</v>
      </c>
      <c r="E239" s="30">
        <v>20</v>
      </c>
      <c r="F239" s="33">
        <v>30.07</v>
      </c>
      <c r="G239" s="41">
        <f>F239-44.98</f>
        <v>-14.909999999999997</v>
      </c>
      <c r="H239" s="65">
        <v>20</v>
      </c>
      <c r="I239" s="66">
        <v>31.141999999999996</v>
      </c>
      <c r="J239" s="67">
        <v>-12.048000000000002</v>
      </c>
      <c r="K239" s="65">
        <v>13</v>
      </c>
      <c r="L239" s="87">
        <v>24.1586535</v>
      </c>
      <c r="M239" s="45">
        <v>-15.6313465</v>
      </c>
      <c r="N239" s="45">
        <f>L239-I239</f>
        <v>-6.983346499999996</v>
      </c>
      <c r="O239" s="22">
        <v>12</v>
      </c>
      <c r="P239" s="93">
        <v>27.720000000000002</v>
      </c>
      <c r="Q239" s="45">
        <f>SUM(P239-43.14)</f>
        <v>-15.419999999999998</v>
      </c>
      <c r="R239" s="141">
        <f>SUM(P239-L239)</f>
        <v>3.5613465000000026</v>
      </c>
      <c r="S239" s="34">
        <v>232</v>
      </c>
    </row>
    <row r="240" spans="1:19" ht="21" customHeight="1">
      <c r="A240" s="30" t="s">
        <v>262</v>
      </c>
      <c r="B240" s="31"/>
      <c r="C240" s="35" t="s">
        <v>200</v>
      </c>
      <c r="D240" s="83" t="s">
        <v>206</v>
      </c>
      <c r="E240" s="30">
        <v>9</v>
      </c>
      <c r="F240" s="33">
        <v>29.37</v>
      </c>
      <c r="G240" s="41">
        <f>F240-44.98</f>
        <v>-15.609999999999996</v>
      </c>
      <c r="H240" s="65">
        <v>7</v>
      </c>
      <c r="I240" s="66">
        <v>31.326000000000004</v>
      </c>
      <c r="J240" s="67">
        <v>-11.863999999999994</v>
      </c>
      <c r="K240" s="65">
        <v>3</v>
      </c>
      <c r="L240" s="87">
        <v>29.4062495</v>
      </c>
      <c r="M240" s="45">
        <v>-10.383750499999998</v>
      </c>
      <c r="N240" s="45">
        <f>L240-I240</f>
        <v>-1.9197505000000028</v>
      </c>
      <c r="O240" s="22">
        <v>6</v>
      </c>
      <c r="P240" s="93">
        <v>27.362499999999997</v>
      </c>
      <c r="Q240" s="45">
        <f>SUM(P240-43.14)</f>
        <v>-15.777500000000003</v>
      </c>
      <c r="R240" s="45">
        <f>SUM(P240-L240)</f>
        <v>-2.043749500000004</v>
      </c>
      <c r="S240" s="34">
        <v>233</v>
      </c>
    </row>
    <row r="241" spans="1:19" ht="21" customHeight="1">
      <c r="A241" s="30" t="s">
        <v>260</v>
      </c>
      <c r="B241" s="31"/>
      <c r="C241" s="35" t="s">
        <v>201</v>
      </c>
      <c r="D241" s="83" t="s">
        <v>206</v>
      </c>
      <c r="E241" s="30">
        <v>3</v>
      </c>
      <c r="F241" s="33">
        <v>29.33</v>
      </c>
      <c r="G241" s="41">
        <f>F241-44.98</f>
        <v>-15.649999999999999</v>
      </c>
      <c r="H241" s="65">
        <v>5</v>
      </c>
      <c r="I241" s="66">
        <v>30.68</v>
      </c>
      <c r="J241" s="67">
        <v>-12.509999999999998</v>
      </c>
      <c r="K241" s="65">
        <v>5</v>
      </c>
      <c r="L241" s="87">
        <v>28.325</v>
      </c>
      <c r="M241" s="45">
        <v>-11.465</v>
      </c>
      <c r="N241" s="45">
        <f>L241-I241</f>
        <v>-2.3550000000000004</v>
      </c>
      <c r="O241" s="22">
        <v>6</v>
      </c>
      <c r="P241" s="93">
        <v>26.970000000000002</v>
      </c>
      <c r="Q241" s="45">
        <f>SUM(P241-43.14)</f>
        <v>-16.169999999999998</v>
      </c>
      <c r="R241" s="45">
        <f>SUM(P241-L241)</f>
        <v>-1.3549999999999969</v>
      </c>
      <c r="S241" s="34">
        <v>234</v>
      </c>
    </row>
    <row r="242" spans="1:19" ht="21" customHeight="1">
      <c r="A242" s="30" t="s">
        <v>267</v>
      </c>
      <c r="B242" s="31"/>
      <c r="C242" s="35" t="s">
        <v>204</v>
      </c>
      <c r="D242" s="83" t="s">
        <v>206</v>
      </c>
      <c r="E242" s="30">
        <v>3</v>
      </c>
      <c r="F242" s="33">
        <v>27.2</v>
      </c>
      <c r="G242" s="41">
        <f>F242-44.98</f>
        <v>-17.779999999999998</v>
      </c>
      <c r="H242" s="65">
        <v>5</v>
      </c>
      <c r="I242" s="66">
        <v>29.389999999999997</v>
      </c>
      <c r="J242" s="67">
        <v>-13.8</v>
      </c>
      <c r="K242" s="65">
        <v>3</v>
      </c>
      <c r="L242" s="87">
        <v>34.197916500000005</v>
      </c>
      <c r="M242" s="45">
        <v>-5.592083499999994</v>
      </c>
      <c r="N242" s="45">
        <f>L242-I242</f>
        <v>4.807916500000008</v>
      </c>
      <c r="O242" s="22">
        <v>3</v>
      </c>
      <c r="P242" s="93">
        <v>26.81</v>
      </c>
      <c r="Q242" s="45">
        <f>SUM(P242-43.14)</f>
        <v>-16.330000000000002</v>
      </c>
      <c r="R242" s="45">
        <f>SUM(P242-L242)</f>
        <v>-7.387916500000006</v>
      </c>
      <c r="S242" s="34">
        <v>235</v>
      </c>
    </row>
    <row r="243" spans="1:19" ht="21" customHeight="1">
      <c r="A243" s="30" t="s">
        <v>33</v>
      </c>
      <c r="B243" s="31"/>
      <c r="C243" s="35" t="s">
        <v>185</v>
      </c>
      <c r="D243" s="83" t="s">
        <v>206</v>
      </c>
      <c r="E243" s="30">
        <v>6</v>
      </c>
      <c r="F243" s="33">
        <v>33.55</v>
      </c>
      <c r="G243" s="41">
        <f>F243-44.98</f>
        <v>-11.43</v>
      </c>
      <c r="H243" s="65">
        <v>7</v>
      </c>
      <c r="I243" s="66">
        <v>33.974000000000004</v>
      </c>
      <c r="J243" s="67">
        <v>-9.215999999999994</v>
      </c>
      <c r="K243" s="65">
        <v>6</v>
      </c>
      <c r="L243" s="87">
        <v>31.124999499999998</v>
      </c>
      <c r="M243" s="45">
        <v>-8.665000500000001</v>
      </c>
      <c r="N243" s="45">
        <f>L243-I243</f>
        <v>-2.849000500000006</v>
      </c>
      <c r="O243" s="22">
        <v>5</v>
      </c>
      <c r="P243" s="93">
        <v>26.7</v>
      </c>
      <c r="Q243" s="45">
        <f>SUM(P243-43.14)</f>
        <v>-16.44</v>
      </c>
      <c r="R243" s="45">
        <f>SUM(P243-L243)</f>
        <v>-4.424999499999998</v>
      </c>
      <c r="S243" s="34">
        <v>236</v>
      </c>
    </row>
    <row r="244" spans="1:19" ht="21" customHeight="1">
      <c r="A244" s="30" t="s">
        <v>267</v>
      </c>
      <c r="B244" s="31"/>
      <c r="C244" s="35" t="s">
        <v>182</v>
      </c>
      <c r="D244" s="83" t="s">
        <v>206</v>
      </c>
      <c r="E244" s="30">
        <v>10</v>
      </c>
      <c r="F244" s="33">
        <v>34.28</v>
      </c>
      <c r="G244" s="41">
        <f>F244-44.98</f>
        <v>-10.699999999999996</v>
      </c>
      <c r="H244" s="65">
        <v>2</v>
      </c>
      <c r="I244" s="66">
        <v>31.226</v>
      </c>
      <c r="J244" s="67">
        <v>-11.963999999999999</v>
      </c>
      <c r="K244" s="65">
        <v>4</v>
      </c>
      <c r="L244" s="87">
        <v>30.46875</v>
      </c>
      <c r="M244" s="45">
        <v>-9.32125</v>
      </c>
      <c r="N244" s="45">
        <f>L244-I244</f>
        <v>-0.7572499999999991</v>
      </c>
      <c r="O244" s="22">
        <v>1</v>
      </c>
      <c r="P244" s="93">
        <v>26.5</v>
      </c>
      <c r="Q244" s="45">
        <f>SUM(P244-43.14)</f>
        <v>-16.64</v>
      </c>
      <c r="R244" s="45">
        <f>SUM(P244-L244)</f>
        <v>-3.96875</v>
      </c>
      <c r="S244" s="34">
        <v>237</v>
      </c>
    </row>
    <row r="245" spans="1:19" ht="21" customHeight="1">
      <c r="A245" s="30" t="s">
        <v>271</v>
      </c>
      <c r="B245" s="31"/>
      <c r="C245" s="35" t="s">
        <v>196</v>
      </c>
      <c r="D245" s="83" t="s">
        <v>206</v>
      </c>
      <c r="E245" s="30">
        <v>1</v>
      </c>
      <c r="F245" s="33">
        <v>31.4</v>
      </c>
      <c r="G245" s="41">
        <f>F245-44.98</f>
        <v>-13.579999999999998</v>
      </c>
      <c r="H245" s="65">
        <v>3</v>
      </c>
      <c r="I245" s="66">
        <v>40.2</v>
      </c>
      <c r="J245" s="67">
        <v>-2.989999999999995</v>
      </c>
      <c r="K245" s="65">
        <v>5</v>
      </c>
      <c r="L245" s="87">
        <v>31.6125</v>
      </c>
      <c r="M245" s="45">
        <v>-8.177499999999998</v>
      </c>
      <c r="N245" s="45">
        <f>L245-I245</f>
        <v>-8.587500000000002</v>
      </c>
      <c r="O245" s="22">
        <v>2</v>
      </c>
      <c r="P245" s="93">
        <v>25.595</v>
      </c>
      <c r="Q245" s="45">
        <f>SUM(P245-43.14)</f>
        <v>-17.545</v>
      </c>
      <c r="R245" s="45">
        <f>SUM(P245-L245)</f>
        <v>-6.017500000000002</v>
      </c>
      <c r="S245" s="34">
        <v>238</v>
      </c>
    </row>
    <row r="246" spans="1:19" ht="21" customHeight="1">
      <c r="A246" s="30" t="s">
        <v>273</v>
      </c>
      <c r="B246" s="31"/>
      <c r="C246" s="35" t="s">
        <v>209</v>
      </c>
      <c r="D246" s="83" t="s">
        <v>206</v>
      </c>
      <c r="E246" s="30">
        <v>13</v>
      </c>
      <c r="F246" s="33">
        <v>31.05</v>
      </c>
      <c r="G246" s="41">
        <f>F246-44.98</f>
        <v>-13.929999999999996</v>
      </c>
      <c r="H246" s="65">
        <v>3</v>
      </c>
      <c r="I246" s="66">
        <v>28.818</v>
      </c>
      <c r="J246" s="67">
        <v>-14.371999999999996</v>
      </c>
      <c r="K246" s="65">
        <v>11</v>
      </c>
      <c r="L246" s="87">
        <v>23.704544999999996</v>
      </c>
      <c r="M246" s="45">
        <v>-16.085455000000003</v>
      </c>
      <c r="N246" s="45">
        <f>L246-I246</f>
        <v>-5.113455000000005</v>
      </c>
      <c r="O246" s="22">
        <v>14</v>
      </c>
      <c r="P246" s="93">
        <v>25.3475</v>
      </c>
      <c r="Q246" s="45">
        <f>SUM(P246-43.14)</f>
        <v>-17.7925</v>
      </c>
      <c r="R246" s="141">
        <f>SUM(P246-L246)</f>
        <v>1.6429550000000042</v>
      </c>
      <c r="S246" s="34">
        <v>239</v>
      </c>
    </row>
    <row r="247" spans="1:19" ht="21" customHeight="1">
      <c r="A247" s="30" t="s">
        <v>259</v>
      </c>
      <c r="B247" s="31"/>
      <c r="C247" s="35" t="s">
        <v>220</v>
      </c>
      <c r="D247" s="83" t="s">
        <v>206</v>
      </c>
      <c r="E247" s="46">
        <v>3</v>
      </c>
      <c r="F247" s="47">
        <v>43.5</v>
      </c>
      <c r="G247" s="41">
        <f>F247-44.98</f>
        <v>-1.4799999999999969</v>
      </c>
      <c r="H247" s="65">
        <v>6</v>
      </c>
      <c r="I247" s="66">
        <v>39.39</v>
      </c>
      <c r="J247" s="67">
        <v>-3.799999999999997</v>
      </c>
      <c r="K247" s="65">
        <v>1</v>
      </c>
      <c r="L247" s="87">
        <v>29.6875</v>
      </c>
      <c r="M247" s="45">
        <v>-10.1025</v>
      </c>
      <c r="N247" s="45">
        <f>L247-I247</f>
        <v>-9.7025</v>
      </c>
      <c r="O247" s="22">
        <v>1</v>
      </c>
      <c r="P247" s="93">
        <v>25.1875</v>
      </c>
      <c r="Q247" s="45">
        <f>SUM(P247-43.14)</f>
        <v>-17.9525</v>
      </c>
      <c r="R247" s="45">
        <f>SUM(P247-L247)</f>
        <v>-4.5</v>
      </c>
      <c r="S247" s="34">
        <v>240</v>
      </c>
    </row>
    <row r="248" spans="1:19" ht="21" customHeight="1">
      <c r="A248" s="30" t="s">
        <v>265</v>
      </c>
      <c r="B248" s="31"/>
      <c r="C248" s="35" t="s">
        <v>187</v>
      </c>
      <c r="D248" s="83" t="s">
        <v>206</v>
      </c>
      <c r="E248" s="30">
        <v>5</v>
      </c>
      <c r="F248" s="33">
        <v>33.46</v>
      </c>
      <c r="G248" s="41">
        <f>F248-44.98</f>
        <v>-11.519999999999996</v>
      </c>
      <c r="H248" s="65">
        <v>9</v>
      </c>
      <c r="I248" s="66">
        <v>32.686</v>
      </c>
      <c r="J248" s="67">
        <v>-10.503999999999998</v>
      </c>
      <c r="K248" s="65">
        <v>5</v>
      </c>
      <c r="L248" s="87">
        <v>28.95</v>
      </c>
      <c r="M248" s="45">
        <v>-10.84</v>
      </c>
      <c r="N248" s="45">
        <f>L248-I248</f>
        <v>-3.7360000000000007</v>
      </c>
      <c r="O248" s="22">
        <v>6</v>
      </c>
      <c r="P248" s="93">
        <v>24.9375</v>
      </c>
      <c r="Q248" s="45">
        <f>SUM(P248-43.14)</f>
        <v>-18.2025</v>
      </c>
      <c r="R248" s="45">
        <f>SUM(P248-L248)</f>
        <v>-4.012499999999999</v>
      </c>
      <c r="S248" s="34">
        <v>241</v>
      </c>
    </row>
    <row r="249" spans="1:19" ht="21" customHeight="1">
      <c r="A249" s="48" t="s">
        <v>259</v>
      </c>
      <c r="B249" s="49"/>
      <c r="C249" s="50" t="s">
        <v>136</v>
      </c>
      <c r="D249" s="84" t="s">
        <v>206</v>
      </c>
      <c r="E249" s="48">
        <v>6</v>
      </c>
      <c r="F249" s="51">
        <v>37.85</v>
      </c>
      <c r="G249" s="69">
        <f>F249-44.98</f>
        <v>-7.1299999999999955</v>
      </c>
      <c r="H249" s="70">
        <v>5</v>
      </c>
      <c r="I249" s="71">
        <v>42.13</v>
      </c>
      <c r="J249" s="72">
        <v>-1.0599999999999952</v>
      </c>
      <c r="K249" s="70">
        <v>2</v>
      </c>
      <c r="L249" s="89">
        <v>35.03125</v>
      </c>
      <c r="M249" s="53">
        <v>-4.758749999999999</v>
      </c>
      <c r="N249" s="53">
        <f>L249-I249</f>
        <v>-7.098750000000003</v>
      </c>
      <c r="O249" s="24">
        <v>1</v>
      </c>
      <c r="P249" s="94">
        <v>23.1875</v>
      </c>
      <c r="Q249" s="53">
        <f>SUM(P249-43.14)</f>
        <v>-19.9525</v>
      </c>
      <c r="R249" s="53">
        <f>SUM(P249-L249)</f>
        <v>-11.84375</v>
      </c>
      <c r="S249" s="34">
        <v>242</v>
      </c>
    </row>
    <row r="251" spans="1:6" ht="24">
      <c r="A251" s="14" t="s">
        <v>288</v>
      </c>
      <c r="B251" s="14"/>
      <c r="C251" s="14"/>
      <c r="D251" s="14"/>
      <c r="E251" s="14"/>
      <c r="F251" s="139"/>
    </row>
    <row r="252" spans="1:6" ht="24">
      <c r="A252" s="14" t="s">
        <v>287</v>
      </c>
      <c r="B252" s="14"/>
      <c r="C252" s="14"/>
      <c r="D252" s="14"/>
      <c r="E252" s="14"/>
      <c r="F252" s="139"/>
    </row>
    <row r="253" spans="1:19" s="19" customFormat="1" ht="24">
      <c r="A253" s="14"/>
      <c r="B253" s="14"/>
      <c r="C253" s="14" t="s">
        <v>292</v>
      </c>
      <c r="D253" s="14"/>
      <c r="E253" s="14"/>
      <c r="F253" s="139"/>
      <c r="G253" s="73"/>
      <c r="H253" s="74"/>
      <c r="I253" s="75"/>
      <c r="J253" s="76"/>
      <c r="K253" s="21"/>
      <c r="L253" s="90"/>
      <c r="M253" s="78"/>
      <c r="N253" s="77"/>
      <c r="P253" s="95"/>
      <c r="Q253" s="21"/>
      <c r="R253" s="21"/>
      <c r="S253" s="4"/>
    </row>
    <row r="254" spans="1:6" ht="24">
      <c r="A254" s="14" t="s">
        <v>291</v>
      </c>
      <c r="B254" s="14"/>
      <c r="C254" s="14"/>
      <c r="D254" s="14"/>
      <c r="E254" s="14"/>
      <c r="F254" s="139"/>
    </row>
  </sheetData>
  <sheetProtection/>
  <mergeCells count="25">
    <mergeCell ref="F4:F5"/>
    <mergeCell ref="G4:G5"/>
    <mergeCell ref="J4:J5"/>
    <mergeCell ref="K3:N3"/>
    <mergeCell ref="C3:C5"/>
    <mergeCell ref="B3:B5"/>
    <mergeCell ref="L4:L5"/>
    <mergeCell ref="E3:G3"/>
    <mergeCell ref="E4:E5"/>
    <mergeCell ref="O4:O5"/>
    <mergeCell ref="K4:K5"/>
    <mergeCell ref="M4:M5"/>
    <mergeCell ref="H3:J3"/>
    <mergeCell ref="H4:H5"/>
    <mergeCell ref="I4:I5"/>
    <mergeCell ref="P4:P5"/>
    <mergeCell ref="Q4:Q5"/>
    <mergeCell ref="R4:R5"/>
    <mergeCell ref="S3:S4"/>
    <mergeCell ref="O3:R3"/>
    <mergeCell ref="A1:S1"/>
    <mergeCell ref="A2:S2"/>
    <mergeCell ref="A3:A5"/>
    <mergeCell ref="N4:N5"/>
    <mergeCell ref="D3:D5"/>
  </mergeCells>
  <printOptions/>
  <pageMargins left="0.2755905511811024" right="0" top="0.35433070866141736" bottom="0" header="0.11811023622047245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User</cp:lastModifiedBy>
  <cp:lastPrinted>2019-03-21T04:30:42Z</cp:lastPrinted>
  <dcterms:created xsi:type="dcterms:W3CDTF">2017-03-25T02:31:01Z</dcterms:created>
  <dcterms:modified xsi:type="dcterms:W3CDTF">2019-03-24T14:09:09Z</dcterms:modified>
  <cp:category/>
  <cp:version/>
  <cp:contentType/>
  <cp:contentStatus/>
</cp:coreProperties>
</file>