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25" windowHeight="7875" activeTab="0"/>
  </bookViews>
  <sheets>
    <sheet name="ภาษาไทย ม.1 รร" sheetId="1" r:id="rId1"/>
    <sheet name="คณิต ม.1 รร" sheetId="2" r:id="rId2"/>
    <sheet name="วิทย์ ม.1 รร" sheetId="3" r:id="rId3"/>
    <sheet name="สังคม ม.1 รร" sheetId="4" r:id="rId4"/>
    <sheet name="อังกฤษ ม.1 รร" sheetId="5" r:id="rId5"/>
    <sheet name="รหัสโรงเรียน" sheetId="6" r:id="rId6"/>
  </sheets>
  <definedNames/>
  <calcPr fullCalcOnLoad="1"/>
</workbook>
</file>

<file path=xl/sharedStrings.xml><?xml version="1.0" encoding="utf-8"?>
<sst xmlns="http://schemas.openxmlformats.org/spreadsheetml/2006/main" count="874" uniqueCount="321">
  <si>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</si>
  <si>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</si>
  <si>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</si>
  <si>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</si>
  <si>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</si>
  <si>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</si>
  <si>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</si>
  <si>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</si>
  <si>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</si>
  <si>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</si>
  <si>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</si>
  <si>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</si>
  <si>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</si>
  <si>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</si>
  <si>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</si>
  <si>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</si>
  <si>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</si>
  <si>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</si>
  <si>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</si>
  <si>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</si>
  <si>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</si>
  <si>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</si>
  <si>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</si>
  <si>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</si>
  <si>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</si>
  <si>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</si>
  <si>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</si>
  <si>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</si>
  <si>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</si>
  <si>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</si>
  <si>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</si>
  <si>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</si>
  <si>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</si>
  <si>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</si>
  <si>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</si>
  <si>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</si>
  <si>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</si>
  <si>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</si>
  <si>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</si>
  <si>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</si>
  <si>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</si>
  <si>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</si>
  <si>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</si>
  <si>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</si>
  <si>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</si>
  <si>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</si>
  <si>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</si>
  <si>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</si>
  <si>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</si>
  <si>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</si>
  <si>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</si>
  <si>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</si>
  <si>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</si>
  <si>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</si>
  <si>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</si>
  <si>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</si>
  <si>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</si>
  <si>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</si>
  <si>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</si>
  <si>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</si>
  <si>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</si>
  <si>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</si>
  <si>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</si>
  <si>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</si>
  <si>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</si>
  <si>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</si>
  <si>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</si>
  <si>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</si>
  <si>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</si>
  <si>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</si>
  <si>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</si>
  <si>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</si>
  <si>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</si>
  <si>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</si>
  <si>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</si>
  <si>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</si>
  <si>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</si>
  <si>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</si>
  <si>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</si>
  <si>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</si>
  <si>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</si>
  <si>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</si>
  <si>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</si>
  <si>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</si>
  <si>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</si>
  <si>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</si>
  <si>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</si>
  <si>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</si>
  <si>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</si>
  <si>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</si>
  <si>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</si>
  <si>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</si>
  <si>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</si>
  <si>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</si>
  <si>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</si>
  <si>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</si>
  <si>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</si>
  <si>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</si>
  <si>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</si>
  <si>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</si>
  <si>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</si>
  <si>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</si>
  <si>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</si>
  <si>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</si>
  <si>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</si>
  <si>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</si>
  <si>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</si>
  <si>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</si>
  <si>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</si>
  <si>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</si>
  <si>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</si>
  <si>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</si>
  <si>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</si>
  <si>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</si>
  <si>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</si>
  <si>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</si>
  <si>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</si>
  <si>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</si>
  <si>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</si>
  <si>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</si>
  <si>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</si>
  <si>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</si>
  <si>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</si>
  <si>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</si>
  <si>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</si>
  <si>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</si>
  <si>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</si>
  <si>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</si>
  <si>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</si>
  <si>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</si>
  <si>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</si>
  <si>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</si>
  <si>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</si>
  <si>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</si>
  <si>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</si>
  <si>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</si>
  <si>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</si>
  <si>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</si>
  <si>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</si>
  <si>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</si>
  <si>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</si>
  <si>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</si>
  <si>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</si>
  <si>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</si>
  <si>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</si>
  <si>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</si>
  <si>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</si>
  <si>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</si>
  <si>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</si>
  <si>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</si>
  <si>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</si>
  <si>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</si>
  <si>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</si>
  <si>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</si>
  <si>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</si>
  <si>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</si>
  <si>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</si>
  <si>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</si>
  <si>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</si>
  <si>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</si>
  <si>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</si>
  <si>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</si>
  <si>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</si>
  <si>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</si>
  <si>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</si>
  <si>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</si>
  <si>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</si>
  <si>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</si>
  <si>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</si>
  <si>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</si>
  <si>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</si>
  <si>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</si>
  <si>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</si>
  <si>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</si>
  <si>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</si>
  <si>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</si>
  <si>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</si>
  <si>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</si>
  <si>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</si>
  <si>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</si>
  <si>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</si>
  <si>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</si>
  <si>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</si>
  <si>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</si>
  <si>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</si>
  <si>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</si>
  <si>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</si>
  <si>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</si>
  <si>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</si>
  <si>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</si>
  <si>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</si>
  <si>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</si>
  <si>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</si>
  <si>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</si>
  <si>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</si>
  <si>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</si>
  <si>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</si>
  <si>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</si>
  <si>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</si>
  <si>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</si>
  <si>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</si>
  <si>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</si>
  <si>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</si>
  <si>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</si>
  <si>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</si>
  <si>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</si>
  <si>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</si>
  <si>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</si>
  <si>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</si>
  <si>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</si>
  <si>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</si>
  <si>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</si>
  <si>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</si>
  <si>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</si>
  <si>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</si>
  <si>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</si>
  <si>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</si>
  <si>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</si>
  <si>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</si>
  <si>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</si>
  <si>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</si>
  <si>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</si>
  <si>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</si>
  <si>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</si>
  <si>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</si>
  <si>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</si>
  <si>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</si>
  <si>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</si>
  <si>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</si>
  <si>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</si>
  <si>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</si>
  <si>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</si>
  <si>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</si>
  <si>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</si>
  <si>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</si>
  <si>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</si>
  <si>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</si>
  <si>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</si>
  <si>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</si>
  <si>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</si>
  <si>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</si>
  <si>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</si>
  <si>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</si>
  <si>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</si>
  <si>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</si>
  <si>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</si>
  <si>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</si>
  <si>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</si>
  <si>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</si>
  <si>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</si>
  <si>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</si>
  <si>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</si>
  <si>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</si>
  <si>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</si>
  <si>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</si>
  <si>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</si>
  <si>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</si>
  <si>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</si>
  <si>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</si>
  <si>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</si>
  <si>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</si>
  <si>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</si>
  <si>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</si>
  <si>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</si>
  <si>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</si>
  <si>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</si>
  <si>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</si>
  <si>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</si>
  <si>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</si>
  <si>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</si>
  <si>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</si>
  <si>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</si>
  <si>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</si>
  <si>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</si>
  <si>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</si>
  <si>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</si>
  <si>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</si>
  <si>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</si>
  <si>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</si>
  <si>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</si>
  <si>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</si>
  <si>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</si>
  <si>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</si>
  <si>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</si>
  <si>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</si>
  <si>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คะแนนเต็ม</t>
  </si>
  <si>
    <t>โรงเรียน</t>
  </si>
  <si>
    <t>ห้องสอบที่</t>
  </si>
  <si>
    <t>รวม</t>
  </si>
  <si>
    <t>กลุ่มสาระการเรียนรู้คณิตศาสตร์</t>
  </si>
  <si>
    <t>กลุ่มสาระการเรียนรู้วิทยาศาสตร์</t>
  </si>
  <si>
    <t>คิด20% จากสัดส่วน 70:30ของร.ร.</t>
  </si>
  <si>
    <t>เต็ม 6 คะแนน</t>
  </si>
  <si>
    <t>6 คูณ คะแนนที่ได้ หารด้วย 40</t>
  </si>
  <si>
    <t>แบบบันทึกคะแนนการสอบ LAS ชั้นมัธยมศึกษาปีที่ 1 ปีการศึกษา 2558</t>
  </si>
  <si>
    <t>6 คูณ คะแนนที่ได้ หารด้วย 50</t>
  </si>
  <si>
    <t>กลุ่มสาระการเรียนรู้สังคมศึกษา</t>
  </si>
  <si>
    <t>กลุ่มสาระการเรียนรู้ภาษาอังกฤษ</t>
  </si>
  <si>
    <t>6 คูณ คะแนนที่ได้ หารด้วย 35</t>
  </si>
  <si>
    <r>
      <t xml:space="preserve">          6. ให้กรอกคะแนนที่กรรมการตรวจแล้วลงในแต่ละข้อ </t>
    </r>
    <r>
      <rPr>
        <b/>
        <sz val="16"/>
        <color indexed="10"/>
        <rFont val="TH SarabunPSK"/>
        <family val="2"/>
      </rPr>
      <t xml:space="preserve">(โดยไม่เกินคะแนนเต็มที่ระบุไว้แต่ละข้อ) </t>
    </r>
    <r>
      <rPr>
        <b/>
        <sz val="16"/>
        <color indexed="8"/>
        <rFont val="TH SarabunPSK"/>
        <family val="2"/>
      </rPr>
      <t xml:space="preserve">ของนักเรียนรายบุคคลลงในช่องห้ตรงกับรหัสบัตรประจำตัวนักเรียน </t>
    </r>
  </si>
  <si>
    <t>บ้านสามขามิตรภาพที่ ๓</t>
  </si>
  <si>
    <t>1499900364192</t>
  </si>
  <si>
    <t>1499900367230</t>
  </si>
  <si>
    <t>1499900370648</t>
  </si>
  <si>
    <t>1490101222984</t>
  </si>
  <si>
    <t>1490101222968</t>
  </si>
  <si>
    <t>1909802684562</t>
  </si>
  <si>
    <t>1490101222585</t>
  </si>
  <si>
    <t>1499900361746</t>
  </si>
  <si>
    <t>1499900361797</t>
  </si>
  <si>
    <t>1499900369704</t>
  </si>
  <si>
    <t>1499900371695</t>
  </si>
  <si>
    <t>1499900377413</t>
  </si>
  <si>
    <t>1499900377880</t>
  </si>
  <si>
    <t>1499900344884</t>
  </si>
  <si>
    <t>1350800325694</t>
  </si>
  <si>
    <t>1499900365857</t>
  </si>
  <si>
    <t>บ้านนาตะแบง 1</t>
  </si>
  <si>
    <t>SD</t>
  </si>
  <si>
    <t>เครือข่าย สะพานมิตรภาพ</t>
  </si>
  <si>
    <t>ค่าเฉลี่ย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</si>
</sst>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sz val="16"/>
      <color indexed="10"/>
      <name val="TH SarabunPSK"/>
      <family val="2"/>
    </font>
    <font>
      <b/>
      <sz val="16"/>
      <color indexed="30"/>
      <name val="TH SarabunPSK"/>
      <family val="2"/>
    </font>
    <font>
      <sz val="16"/>
      <color indexed="30"/>
      <name val="TH SarabunPSK"/>
      <family val="2"/>
    </font>
    <font>
      <b/>
      <sz val="16"/>
      <color indexed="17"/>
      <name val="TH SarabunPSK"/>
      <family val="2"/>
    </font>
    <font>
      <b/>
      <sz val="12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36"/>
      <name val="TH SarabunPSK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sz val="16"/>
      <color rgb="FFFF0000"/>
      <name val="TH SarabunPSK"/>
      <family val="2"/>
    </font>
    <font>
      <sz val="16"/>
      <color theme="1" tint="0.04998999834060669"/>
      <name val="TH SarabunPSK"/>
      <family val="2"/>
    </font>
    <font>
      <b/>
      <sz val="16"/>
      <color rgb="FF0070C0"/>
      <name val="TH SarabunPSK"/>
      <family val="2"/>
    </font>
    <font>
      <sz val="16"/>
      <color rgb="FF0070C0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B050"/>
      <name val="TH SarabunPSK"/>
      <family val="2"/>
    </font>
    <font>
      <b/>
      <sz val="16"/>
      <color theme="1" tint="0.04998999834060669"/>
      <name val="TH SarabunPSK"/>
      <family val="2"/>
    </font>
    <font>
      <sz val="16"/>
      <color rgb="FF000000"/>
      <name val="TH SarabunPSK"/>
      <family val="2"/>
    </font>
    <font>
      <b/>
      <sz val="16"/>
      <color rgb="FF7030A0"/>
      <name val="TH SarabunPSK"/>
      <family val="2"/>
    </font>
    <font>
      <b/>
      <sz val="12"/>
      <color theme="1"/>
      <name val="TH SarabunPSK"/>
      <family val="2"/>
    </font>
    <font>
      <b/>
      <sz val="18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0" applyNumberFormat="0" applyBorder="0" applyAlignment="0" applyProtection="0"/>
    <xf numFmtId="0" fontId="40" fillId="22" borderId="3" applyNumberFormat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6" fillId="24" borderId="4" applyNumberFormat="0" applyAlignment="0" applyProtection="0"/>
    <xf numFmtId="0" fontId="47" fillId="25" borderId="0" applyNumberFormat="0" applyBorder="0" applyAlignment="0" applyProtection="0"/>
    <xf numFmtId="0" fontId="48" fillId="0" borderId="5" applyNumberFormat="0" applyFill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53" fillId="0" borderId="10" xfId="0" applyFont="1" applyBorder="1" applyAlignment="1">
      <alignment/>
    </xf>
    <xf numFmtId="0" fontId="52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2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4" fillId="0" borderId="13" xfId="0" applyFont="1" applyBorder="1" applyAlignment="1">
      <alignment horizontal="center"/>
    </xf>
    <xf numFmtId="0" fontId="54" fillId="0" borderId="13" xfId="0" applyFont="1" applyBorder="1" applyAlignment="1">
      <alignment/>
    </xf>
    <xf numFmtId="0" fontId="54" fillId="0" borderId="11" xfId="0" applyFont="1" applyBorder="1" applyAlignment="1">
      <alignment horizontal="center"/>
    </xf>
    <xf numFmtId="0" fontId="54" fillId="0" borderId="11" xfId="0" applyFont="1" applyBorder="1" applyAlignment="1">
      <alignment/>
    </xf>
    <xf numFmtId="0" fontId="54" fillId="0" borderId="14" xfId="0" applyFont="1" applyBorder="1" applyAlignment="1">
      <alignment horizontal="center"/>
    </xf>
    <xf numFmtId="0" fontId="54" fillId="0" borderId="14" xfId="0" applyFont="1" applyBorder="1" applyAlignment="1">
      <alignment/>
    </xf>
    <xf numFmtId="0" fontId="55" fillId="0" borderId="14" xfId="0" applyFont="1" applyBorder="1" applyAlignment="1">
      <alignment horizontal="center"/>
    </xf>
    <xf numFmtId="0" fontId="56" fillId="0" borderId="11" xfId="0" applyFont="1" applyBorder="1" applyAlignment="1">
      <alignment/>
    </xf>
    <xf numFmtId="0" fontId="57" fillId="0" borderId="14" xfId="0" applyFont="1" applyBorder="1" applyAlignment="1">
      <alignment horizontal="center"/>
    </xf>
    <xf numFmtId="0" fontId="57" fillId="0" borderId="14" xfId="0" applyFont="1" applyBorder="1" applyAlignment="1">
      <alignment/>
    </xf>
    <xf numFmtId="0" fontId="54" fillId="33" borderId="0" xfId="0" applyFont="1" applyFill="1" applyAlignment="1">
      <alignment/>
    </xf>
    <xf numFmtId="0" fontId="54" fillId="33" borderId="11" xfId="0" applyFont="1" applyFill="1" applyBorder="1" applyAlignment="1">
      <alignment/>
    </xf>
    <xf numFmtId="0" fontId="54" fillId="33" borderId="11" xfId="0" applyFont="1" applyFill="1" applyBorder="1" applyAlignment="1">
      <alignment horizontal="center"/>
    </xf>
    <xf numFmtId="0" fontId="58" fillId="0" borderId="11" xfId="0" applyFont="1" applyBorder="1" applyAlignment="1">
      <alignment/>
    </xf>
    <xf numFmtId="0" fontId="59" fillId="0" borderId="11" xfId="0" applyFont="1" applyBorder="1" applyAlignment="1">
      <alignment/>
    </xf>
    <xf numFmtId="0" fontId="54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15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53" fillId="0" borderId="12" xfId="0" applyFont="1" applyBorder="1" applyAlignment="1">
      <alignment horizontal="center"/>
    </xf>
    <xf numFmtId="0" fontId="52" fillId="0" borderId="15" xfId="0" applyFont="1" applyBorder="1" applyAlignment="1">
      <alignment/>
    </xf>
    <xf numFmtId="0" fontId="0" fillId="0" borderId="0" xfId="0" applyBorder="1" applyAlignment="1">
      <alignment/>
    </xf>
    <xf numFmtId="0" fontId="60" fillId="0" borderId="15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6" fillId="0" borderId="0" xfId="0" applyFont="1" applyAlignment="1">
      <alignment/>
    </xf>
    <xf numFmtId="0" fontId="66" fillId="0" borderId="15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53" fillId="0" borderId="16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shrinkToFit="1"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center"/>
    </xf>
    <xf numFmtId="0" fontId="52" fillId="0" borderId="11" xfId="0" applyFont="1" applyBorder="1" applyAlignment="1">
      <alignment horizontal="center" vertical="center"/>
    </xf>
    <xf numFmtId="1" fontId="53" fillId="0" borderId="10" xfId="0" applyNumberFormat="1" applyFont="1" applyBorder="1" applyAlignment="1">
      <alignment horizontal="center" vertical="top" wrapText="1"/>
    </xf>
    <xf numFmtId="1" fontId="67" fillId="0" borderId="10" xfId="0" applyNumberFormat="1" applyFont="1" applyBorder="1" applyAlignment="1">
      <alignment horizontal="center" vertical="top" wrapText="1"/>
    </xf>
    <xf numFmtId="1" fontId="53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52" fillId="0" borderId="0" xfId="0" applyFont="1" applyAlignment="1">
      <alignment horizontal="left"/>
    </xf>
    <xf numFmtId="0" fontId="53" fillId="0" borderId="12" xfId="0" applyFont="1" applyBorder="1" applyAlignment="1">
      <alignment horizontal="left"/>
    </xf>
    <xf numFmtId="0" fontId="53" fillId="0" borderId="10" xfId="0" applyFont="1" applyBorder="1" applyAlignment="1">
      <alignment horizontal="left"/>
    </xf>
    <xf numFmtId="0" fontId="53" fillId="0" borderId="10" xfId="0" applyFont="1" applyBorder="1" applyAlignment="1">
      <alignment horizontal="left" vertical="center"/>
    </xf>
    <xf numFmtId="0" fontId="52" fillId="0" borderId="0" xfId="0" applyFont="1" applyAlignment="1">
      <alignment/>
    </xf>
    <xf numFmtId="0" fontId="0" fillId="0" borderId="0" xfId="0" applyAlignment="1">
      <alignment/>
    </xf>
    <xf numFmtId="1" fontId="53" fillId="0" borderId="12" xfId="0" applyNumberFormat="1" applyFont="1" applyFill="1" applyBorder="1" applyAlignment="1">
      <alignment horizontal="center"/>
    </xf>
    <xf numFmtId="1" fontId="53" fillId="0" borderId="10" xfId="0" applyNumberFormat="1" applyFont="1" applyFill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53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shrinkToFit="1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left"/>
    </xf>
    <xf numFmtId="0" fontId="53" fillId="0" borderId="17" xfId="0" applyFont="1" applyBorder="1" applyAlignment="1">
      <alignment horizontal="center"/>
    </xf>
    <xf numFmtId="1" fontId="53" fillId="0" borderId="17" xfId="0" applyNumberFormat="1" applyFont="1" applyFill="1" applyBorder="1" applyAlignment="1">
      <alignment horizontal="center"/>
    </xf>
    <xf numFmtId="0" fontId="53" fillId="0" borderId="17" xfId="0" applyFont="1" applyBorder="1" applyAlignment="1">
      <alignment/>
    </xf>
    <xf numFmtId="0" fontId="53" fillId="0" borderId="18" xfId="0" applyFont="1" applyBorder="1" applyAlignment="1">
      <alignment horizontal="left"/>
    </xf>
    <xf numFmtId="1" fontId="53" fillId="0" borderId="18" xfId="0" applyNumberFormat="1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53" fillId="0" borderId="18" xfId="0" applyFont="1" applyBorder="1" applyAlignment="1">
      <alignment/>
    </xf>
    <xf numFmtId="0" fontId="53" fillId="13" borderId="19" xfId="0" applyFont="1" applyFill="1" applyBorder="1" applyAlignment="1">
      <alignment horizontal="left"/>
    </xf>
    <xf numFmtId="0" fontId="53" fillId="13" borderId="20" xfId="0" applyFont="1" applyFill="1" applyBorder="1" applyAlignment="1">
      <alignment horizontal="center"/>
    </xf>
    <xf numFmtId="1" fontId="53" fillId="13" borderId="20" xfId="0" applyNumberFormat="1" applyFont="1" applyFill="1" applyBorder="1" applyAlignment="1">
      <alignment horizontal="center"/>
    </xf>
    <xf numFmtId="0" fontId="53" fillId="13" borderId="20" xfId="0" applyFont="1" applyFill="1" applyBorder="1" applyAlignment="1">
      <alignment/>
    </xf>
    <xf numFmtId="0" fontId="53" fillId="13" borderId="21" xfId="0" applyFont="1" applyFill="1" applyBorder="1" applyAlignment="1">
      <alignment horizontal="left"/>
    </xf>
    <xf numFmtId="0" fontId="53" fillId="13" borderId="22" xfId="0" applyFont="1" applyFill="1" applyBorder="1" applyAlignment="1">
      <alignment horizontal="center"/>
    </xf>
    <xf numFmtId="1" fontId="53" fillId="13" borderId="22" xfId="0" applyNumberFormat="1" applyFont="1" applyFill="1" applyBorder="1" applyAlignment="1">
      <alignment horizontal="center"/>
    </xf>
    <xf numFmtId="0" fontId="53" fillId="13" borderId="22" xfId="0" applyFont="1" applyFill="1" applyBorder="1" applyAlignment="1">
      <alignment/>
    </xf>
    <xf numFmtId="0" fontId="0" fillId="34" borderId="0" xfId="0" applyFill="1" applyBorder="1" applyAlignment="1">
      <alignment/>
    </xf>
    <xf numFmtId="0" fontId="52" fillId="34" borderId="0" xfId="0" applyFont="1" applyFill="1" applyBorder="1" applyAlignment="1">
      <alignment/>
    </xf>
    <xf numFmtId="0" fontId="68" fillId="34" borderId="11" xfId="0" applyFont="1" applyFill="1" applyBorder="1" applyAlignment="1">
      <alignment/>
    </xf>
    <xf numFmtId="0" fontId="53" fillId="34" borderId="11" xfId="0" applyFont="1" applyFill="1" applyBorder="1" applyAlignment="1">
      <alignment/>
    </xf>
    <xf numFmtId="0" fontId="0" fillId="35" borderId="0" xfId="0" applyFill="1" applyAlignment="1">
      <alignment/>
    </xf>
    <xf numFmtId="0" fontId="52" fillId="35" borderId="0" xfId="0" applyFont="1" applyFill="1" applyAlignment="1">
      <alignment/>
    </xf>
    <xf numFmtId="0" fontId="52" fillId="35" borderId="11" xfId="0" applyFont="1" applyFill="1" applyBorder="1" applyAlignment="1">
      <alignment horizontal="center"/>
    </xf>
    <xf numFmtId="0" fontId="53" fillId="35" borderId="12" xfId="0" applyFont="1" applyFill="1" applyBorder="1" applyAlignment="1">
      <alignment/>
    </xf>
    <xf numFmtId="0" fontId="53" fillId="35" borderId="10" xfId="0" applyFont="1" applyFill="1" applyBorder="1" applyAlignment="1">
      <alignment/>
    </xf>
    <xf numFmtId="2" fontId="53" fillId="34" borderId="11" xfId="0" applyNumberFormat="1" applyFont="1" applyFill="1" applyBorder="1" applyAlignment="1">
      <alignment/>
    </xf>
    <xf numFmtId="0" fontId="53" fillId="35" borderId="17" xfId="0" applyFont="1" applyFill="1" applyBorder="1" applyAlignment="1">
      <alignment/>
    </xf>
    <xf numFmtId="2" fontId="53" fillId="34" borderId="15" xfId="0" applyNumberFormat="1" applyFont="1" applyFill="1" applyBorder="1" applyAlignment="1">
      <alignment/>
    </xf>
    <xf numFmtId="0" fontId="53" fillId="0" borderId="17" xfId="0" applyFont="1" applyBorder="1" applyAlignment="1">
      <alignment horizontal="center" vertical="center"/>
    </xf>
    <xf numFmtId="0" fontId="53" fillId="0" borderId="17" xfId="0" applyFont="1" applyFill="1" applyBorder="1" applyAlignment="1">
      <alignment horizontal="center"/>
    </xf>
    <xf numFmtId="0" fontId="53" fillId="0" borderId="17" xfId="0" applyFont="1" applyFill="1" applyBorder="1" applyAlignment="1">
      <alignment/>
    </xf>
    <xf numFmtId="0" fontId="53" fillId="0" borderId="18" xfId="0" applyFont="1" applyBorder="1" applyAlignment="1">
      <alignment horizontal="center" vertical="center"/>
    </xf>
    <xf numFmtId="0" fontId="53" fillId="35" borderId="18" xfId="0" applyFont="1" applyFill="1" applyBorder="1" applyAlignment="1">
      <alignment/>
    </xf>
    <xf numFmtId="2" fontId="53" fillId="34" borderId="13" xfId="0" applyNumberFormat="1" applyFont="1" applyFill="1" applyBorder="1" applyAlignment="1">
      <alignment/>
    </xf>
    <xf numFmtId="0" fontId="53" fillId="0" borderId="18" xfId="0" applyFont="1" applyFill="1" applyBorder="1" applyAlignment="1">
      <alignment horizontal="center"/>
    </xf>
    <xf numFmtId="0" fontId="53" fillId="0" borderId="18" xfId="0" applyFont="1" applyFill="1" applyBorder="1" applyAlignment="1">
      <alignment/>
    </xf>
    <xf numFmtId="0" fontId="0" fillId="13" borderId="11" xfId="0" applyFill="1" applyBorder="1" applyAlignment="1">
      <alignment/>
    </xf>
    <xf numFmtId="0" fontId="52" fillId="13" borderId="11" xfId="0" applyFont="1" applyFill="1" applyBorder="1" applyAlignment="1">
      <alignment/>
    </xf>
    <xf numFmtId="0" fontId="53" fillId="35" borderId="11" xfId="0" applyNumberFormat="1" applyFont="1" applyFill="1" applyBorder="1" applyAlignment="1">
      <alignment/>
    </xf>
    <xf numFmtId="0" fontId="53" fillId="35" borderId="15" xfId="0" applyFont="1" applyFill="1" applyBorder="1" applyAlignment="1">
      <alignment/>
    </xf>
    <xf numFmtId="0" fontId="53" fillId="35" borderId="15" xfId="0" applyNumberFormat="1" applyFont="1" applyFill="1" applyBorder="1" applyAlignment="1">
      <alignment/>
    </xf>
    <xf numFmtId="0" fontId="53" fillId="35" borderId="13" xfId="0" applyNumberFormat="1" applyFont="1" applyFill="1" applyBorder="1" applyAlignment="1">
      <alignment/>
    </xf>
    <xf numFmtId="0" fontId="53" fillId="34" borderId="15" xfId="0" applyFont="1" applyFill="1" applyBorder="1" applyAlignment="1">
      <alignment/>
    </xf>
    <xf numFmtId="0" fontId="53" fillId="34" borderId="13" xfId="0" applyFont="1" applyFill="1" applyBorder="1" applyAlignment="1">
      <alignment/>
    </xf>
    <xf numFmtId="0" fontId="69" fillId="0" borderId="11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0" fillId="35" borderId="15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68" fillId="34" borderId="15" xfId="0" applyFont="1" applyFill="1" applyBorder="1" applyAlignment="1">
      <alignment horizontal="center" wrapText="1"/>
    </xf>
    <xf numFmtId="0" fontId="68" fillId="34" borderId="13" xfId="0" applyFont="1" applyFill="1" applyBorder="1" applyAlignment="1">
      <alignment horizontal="center" wrapText="1"/>
    </xf>
    <xf numFmtId="0" fontId="70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5" fillId="0" borderId="22" xfId="0" applyFont="1" applyBorder="1" applyAlignment="1">
      <alignment horizontal="center"/>
    </xf>
    <xf numFmtId="0" fontId="55" fillId="0" borderId="11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8"/>
  <sheetViews>
    <sheetView tabSelected="1" zoomScale="70" zoomScaleNormal="70" zoomScalePageLayoutView="0" workbookViewId="0" topLeftCell="F40">
      <selection activeCell="AX87" activeCellId="2" sqref="AX37:AX38 AX69:AX70 AX87:AX88"/>
    </sheetView>
  </sheetViews>
  <sheetFormatPr defaultColWidth="9.140625" defaultRowHeight="15"/>
  <cols>
    <col min="1" max="1" width="20.57421875" style="2" customWidth="1"/>
    <col min="2" max="2" width="12.421875" style="2" customWidth="1"/>
    <col min="3" max="3" width="7.421875" style="2" customWidth="1"/>
    <col min="4" max="4" width="5.28125" style="2" customWidth="1"/>
    <col min="5" max="5" width="22.140625" style="2" customWidth="1"/>
    <col min="6" max="6" width="5.140625" style="2" customWidth="1"/>
    <col min="7" max="7" width="10.421875" style="2" customWidth="1"/>
    <col min="8" max="8" width="9.140625" style="2" customWidth="1"/>
    <col min="9" max="48" width="4.140625" style="2" customWidth="1"/>
    <col min="49" max="49" width="6.421875" style="87" customWidth="1"/>
    <col min="50" max="50" width="14.00390625" style="83" customWidth="1"/>
    <col min="51" max="51" width="12.00390625" style="31" customWidth="1"/>
    <col min="52" max="56" width="5.57421875" style="31" customWidth="1"/>
    <col min="57" max="64" width="8.57421875" style="31" customWidth="1"/>
    <col min="65" max="16384" width="9.140625" style="2" customWidth="1"/>
  </cols>
  <sheetData>
    <row r="1" spans="2:19" ht="23.25">
      <c r="B1" s="118" t="s">
        <v>294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ht="21">
      <c r="B2" s="57" t="s">
        <v>319</v>
      </c>
    </row>
    <row r="3" ht="21">
      <c r="B3" s="1" t="s">
        <v>0</v>
      </c>
    </row>
    <row r="4" spans="2:64" s="1" customFormat="1" ht="21">
      <c r="B4" s="1" t="s">
        <v>1</v>
      </c>
      <c r="F4" s="1" t="s">
        <v>2</v>
      </c>
      <c r="N4" s="40"/>
      <c r="AW4" s="88"/>
      <c r="AX4" s="84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2:64" s="1" customFormat="1" ht="21">
      <c r="B5" s="1" t="s">
        <v>3</v>
      </c>
      <c r="AW5" s="88"/>
      <c r="AX5" s="84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</row>
    <row r="6" spans="2:64" s="1" customFormat="1" ht="21">
      <c r="B6" s="1" t="s">
        <v>4</v>
      </c>
      <c r="F6" s="1" t="s">
        <v>5</v>
      </c>
      <c r="AW6" s="88"/>
      <c r="AX6" s="84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</row>
    <row r="7" spans="2:64" s="1" customFormat="1" ht="21">
      <c r="B7" s="1" t="s">
        <v>299</v>
      </c>
      <c r="AW7" s="88"/>
      <c r="AX7" s="84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</row>
    <row r="8" spans="1:50" ht="21">
      <c r="A8" s="119" t="s">
        <v>286</v>
      </c>
      <c r="B8" s="122" t="s">
        <v>6</v>
      </c>
      <c r="C8" s="123" t="s">
        <v>287</v>
      </c>
      <c r="D8" s="122" t="s">
        <v>7</v>
      </c>
      <c r="E8" s="111" t="s">
        <v>8</v>
      </c>
      <c r="F8" s="122" t="s">
        <v>9</v>
      </c>
      <c r="G8" s="111" t="s">
        <v>10</v>
      </c>
      <c r="H8" s="112" t="s">
        <v>12</v>
      </c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4" t="s">
        <v>288</v>
      </c>
      <c r="AX8" s="116" t="s">
        <v>291</v>
      </c>
    </row>
    <row r="9" spans="1:50" ht="21">
      <c r="A9" s="120"/>
      <c r="B9" s="122"/>
      <c r="C9" s="124"/>
      <c r="D9" s="122"/>
      <c r="E9" s="111"/>
      <c r="F9" s="122"/>
      <c r="G9" s="111"/>
      <c r="H9" s="48" t="s">
        <v>11</v>
      </c>
      <c r="I9" s="4">
        <v>1</v>
      </c>
      <c r="J9" s="4">
        <v>2</v>
      </c>
      <c r="K9" s="4">
        <v>3</v>
      </c>
      <c r="L9" s="4">
        <v>4</v>
      </c>
      <c r="M9" s="4">
        <v>5</v>
      </c>
      <c r="N9" s="4">
        <v>6</v>
      </c>
      <c r="O9" s="4">
        <v>7</v>
      </c>
      <c r="P9" s="4">
        <v>8</v>
      </c>
      <c r="Q9" s="4">
        <v>9</v>
      </c>
      <c r="R9" s="4">
        <v>10</v>
      </c>
      <c r="S9" s="4">
        <v>11</v>
      </c>
      <c r="T9" s="4">
        <v>12</v>
      </c>
      <c r="U9" s="4">
        <v>13</v>
      </c>
      <c r="V9" s="4">
        <v>14</v>
      </c>
      <c r="W9" s="4">
        <v>15</v>
      </c>
      <c r="X9" s="4">
        <v>16</v>
      </c>
      <c r="Y9" s="4">
        <v>17</v>
      </c>
      <c r="Z9" s="4">
        <v>18</v>
      </c>
      <c r="AA9" s="4">
        <v>19</v>
      </c>
      <c r="AB9" s="4">
        <v>20</v>
      </c>
      <c r="AC9" s="4">
        <v>21</v>
      </c>
      <c r="AD9" s="4">
        <v>22</v>
      </c>
      <c r="AE9" s="4">
        <v>23</v>
      </c>
      <c r="AF9" s="4">
        <v>24</v>
      </c>
      <c r="AG9" s="4">
        <v>25</v>
      </c>
      <c r="AH9" s="4">
        <v>26</v>
      </c>
      <c r="AI9" s="4">
        <v>27</v>
      </c>
      <c r="AJ9" s="4">
        <v>28</v>
      </c>
      <c r="AK9" s="4">
        <v>29</v>
      </c>
      <c r="AL9" s="4">
        <v>30</v>
      </c>
      <c r="AM9" s="4">
        <v>31</v>
      </c>
      <c r="AN9" s="4">
        <v>32</v>
      </c>
      <c r="AO9" s="4">
        <v>33</v>
      </c>
      <c r="AP9" s="4">
        <v>34</v>
      </c>
      <c r="AQ9" s="4">
        <v>35</v>
      </c>
      <c r="AR9" s="4">
        <v>36</v>
      </c>
      <c r="AS9" s="4">
        <v>37</v>
      </c>
      <c r="AT9" s="4">
        <v>38</v>
      </c>
      <c r="AU9" s="4">
        <v>39</v>
      </c>
      <c r="AV9" s="4">
        <v>40</v>
      </c>
      <c r="AW9" s="115"/>
      <c r="AX9" s="117"/>
    </row>
    <row r="10" spans="1:64" s="26" customFormat="1" ht="21">
      <c r="A10" s="121"/>
      <c r="B10" s="122"/>
      <c r="C10" s="125"/>
      <c r="D10" s="122"/>
      <c r="E10" s="111"/>
      <c r="F10" s="122"/>
      <c r="G10" s="111"/>
      <c r="H10" s="30" t="s">
        <v>285</v>
      </c>
      <c r="I10" s="27">
        <v>1</v>
      </c>
      <c r="J10" s="27">
        <v>1</v>
      </c>
      <c r="K10" s="27">
        <v>1</v>
      </c>
      <c r="L10" s="27">
        <v>1</v>
      </c>
      <c r="M10" s="27">
        <v>1</v>
      </c>
      <c r="N10" s="27">
        <v>1</v>
      </c>
      <c r="O10" s="27">
        <v>1</v>
      </c>
      <c r="P10" s="27">
        <v>1</v>
      </c>
      <c r="Q10" s="27">
        <v>1</v>
      </c>
      <c r="R10" s="27">
        <v>1</v>
      </c>
      <c r="S10" s="27">
        <v>1</v>
      </c>
      <c r="T10" s="27">
        <v>1</v>
      </c>
      <c r="U10" s="27">
        <v>1</v>
      </c>
      <c r="V10" s="27">
        <v>1</v>
      </c>
      <c r="W10" s="27">
        <v>1</v>
      </c>
      <c r="X10" s="27">
        <v>1</v>
      </c>
      <c r="Y10" s="27">
        <v>1</v>
      </c>
      <c r="Z10" s="27">
        <v>1</v>
      </c>
      <c r="AA10" s="27">
        <v>1</v>
      </c>
      <c r="AB10" s="27">
        <v>1</v>
      </c>
      <c r="AC10" s="27">
        <v>1</v>
      </c>
      <c r="AD10" s="27">
        <v>1</v>
      </c>
      <c r="AE10" s="27">
        <v>1</v>
      </c>
      <c r="AF10" s="27">
        <v>1</v>
      </c>
      <c r="AG10" s="27">
        <v>1</v>
      </c>
      <c r="AH10" s="27">
        <v>1</v>
      </c>
      <c r="AI10" s="27">
        <v>1</v>
      </c>
      <c r="AJ10" s="27">
        <v>1</v>
      </c>
      <c r="AK10" s="27">
        <v>1</v>
      </c>
      <c r="AL10" s="27">
        <v>1</v>
      </c>
      <c r="AM10" s="32">
        <v>2</v>
      </c>
      <c r="AN10" s="32">
        <v>2</v>
      </c>
      <c r="AO10" s="32">
        <v>2</v>
      </c>
      <c r="AP10" s="32">
        <v>2</v>
      </c>
      <c r="AQ10" s="32">
        <v>2</v>
      </c>
      <c r="AR10" s="32">
        <v>2</v>
      </c>
      <c r="AS10" s="32">
        <v>2</v>
      </c>
      <c r="AT10" s="35">
        <v>2</v>
      </c>
      <c r="AU10" s="35">
        <v>2</v>
      </c>
      <c r="AV10" s="35">
        <v>2</v>
      </c>
      <c r="AW10" s="89">
        <f>SUM(I10:AV10)</f>
        <v>50</v>
      </c>
      <c r="AX10" s="85" t="s">
        <v>292</v>
      </c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</row>
    <row r="11" spans="1:64" s="6" customFormat="1" ht="21">
      <c r="A11" s="54" t="s">
        <v>63</v>
      </c>
      <c r="B11" s="29">
        <v>1049730009</v>
      </c>
      <c r="C11" s="29">
        <v>1</v>
      </c>
      <c r="D11" s="29">
        <v>1</v>
      </c>
      <c r="E11" s="59">
        <v>1499900367043</v>
      </c>
      <c r="F11" s="29">
        <v>1</v>
      </c>
      <c r="I11" s="29">
        <v>0</v>
      </c>
      <c r="J11" s="29">
        <v>0</v>
      </c>
      <c r="K11" s="29">
        <v>0</v>
      </c>
      <c r="L11" s="29">
        <v>1</v>
      </c>
      <c r="M11" s="29">
        <v>1</v>
      </c>
      <c r="N11" s="29">
        <v>1</v>
      </c>
      <c r="O11" s="29">
        <v>0</v>
      </c>
      <c r="P11" s="29">
        <v>0</v>
      </c>
      <c r="Q11" s="29">
        <v>0</v>
      </c>
      <c r="R11" s="29">
        <v>1</v>
      </c>
      <c r="S11" s="29">
        <v>0</v>
      </c>
      <c r="T11" s="29">
        <v>1</v>
      </c>
      <c r="U11" s="29">
        <v>0</v>
      </c>
      <c r="V11" s="29">
        <v>1</v>
      </c>
      <c r="W11" s="29">
        <v>0</v>
      </c>
      <c r="X11" s="29">
        <v>0</v>
      </c>
      <c r="Y11" s="29">
        <v>1</v>
      </c>
      <c r="Z11" s="29">
        <v>0</v>
      </c>
      <c r="AA11" s="29">
        <v>1</v>
      </c>
      <c r="AB11" s="29">
        <v>0</v>
      </c>
      <c r="AC11" s="6">
        <v>0</v>
      </c>
      <c r="AD11" s="6">
        <v>0</v>
      </c>
      <c r="AE11" s="6">
        <v>0</v>
      </c>
      <c r="AF11" s="6">
        <v>1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1</v>
      </c>
      <c r="AN11" s="6">
        <v>0</v>
      </c>
      <c r="AO11" s="6">
        <v>1</v>
      </c>
      <c r="AP11" s="6">
        <v>0</v>
      </c>
      <c r="AQ11" s="6">
        <v>2</v>
      </c>
      <c r="AR11" s="6">
        <v>0</v>
      </c>
      <c r="AS11" s="6">
        <v>2</v>
      </c>
      <c r="AT11" s="6">
        <v>1</v>
      </c>
      <c r="AU11" s="6">
        <v>1</v>
      </c>
      <c r="AV11" s="6">
        <v>1</v>
      </c>
      <c r="AW11" s="90">
        <f>SUM(I11:AV11)</f>
        <v>18</v>
      </c>
      <c r="AX11" s="86">
        <f>AW11*6/50</f>
        <v>2.16</v>
      </c>
      <c r="AY11" s="28" t="s">
        <v>295</v>
      </c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</row>
    <row r="12" spans="1:64" s="3" customFormat="1" ht="21">
      <c r="A12" s="55" t="s">
        <v>63</v>
      </c>
      <c r="B12" s="5">
        <v>1049730009</v>
      </c>
      <c r="C12" s="5">
        <v>1</v>
      </c>
      <c r="D12" s="5">
        <v>2</v>
      </c>
      <c r="E12" s="60">
        <v>1499900369771</v>
      </c>
      <c r="F12" s="5">
        <v>1</v>
      </c>
      <c r="I12" s="5">
        <v>1</v>
      </c>
      <c r="J12" s="5">
        <v>0</v>
      </c>
      <c r="K12" s="5">
        <v>0</v>
      </c>
      <c r="L12" s="5">
        <v>1</v>
      </c>
      <c r="M12" s="5">
        <v>1</v>
      </c>
      <c r="N12" s="5">
        <v>1</v>
      </c>
      <c r="O12" s="5">
        <v>0</v>
      </c>
      <c r="P12" s="5">
        <v>1</v>
      </c>
      <c r="Q12" s="5">
        <v>0</v>
      </c>
      <c r="R12" s="5">
        <v>0</v>
      </c>
      <c r="S12" s="5">
        <v>0</v>
      </c>
      <c r="T12" s="5">
        <v>0</v>
      </c>
      <c r="U12" s="5">
        <v>1</v>
      </c>
      <c r="V12" s="5">
        <v>0</v>
      </c>
      <c r="W12" s="5">
        <v>1</v>
      </c>
      <c r="X12" s="5">
        <v>0</v>
      </c>
      <c r="Y12" s="5">
        <v>0</v>
      </c>
      <c r="Z12" s="5">
        <v>1</v>
      </c>
      <c r="AA12" s="5">
        <v>0</v>
      </c>
      <c r="AB12" s="5">
        <v>1</v>
      </c>
      <c r="AC12" s="5">
        <v>0</v>
      </c>
      <c r="AD12" s="3">
        <v>1</v>
      </c>
      <c r="AE12" s="3">
        <v>0</v>
      </c>
      <c r="AF12" s="3">
        <v>1</v>
      </c>
      <c r="AG12" s="3">
        <v>0</v>
      </c>
      <c r="AH12" s="3">
        <v>1</v>
      </c>
      <c r="AI12" s="3">
        <v>0</v>
      </c>
      <c r="AJ12" s="3">
        <v>1</v>
      </c>
      <c r="AK12" s="3">
        <v>0</v>
      </c>
      <c r="AL12" s="3">
        <v>0</v>
      </c>
      <c r="AM12" s="3">
        <v>1</v>
      </c>
      <c r="AN12" s="3">
        <v>2</v>
      </c>
      <c r="AO12" s="3">
        <v>1</v>
      </c>
      <c r="AP12" s="3">
        <v>1</v>
      </c>
      <c r="AQ12" s="3">
        <v>0</v>
      </c>
      <c r="AR12" s="3">
        <v>1</v>
      </c>
      <c r="AS12" s="3">
        <v>0</v>
      </c>
      <c r="AT12" s="3">
        <v>1</v>
      </c>
      <c r="AU12" s="3">
        <v>1</v>
      </c>
      <c r="AV12" s="3">
        <v>0</v>
      </c>
      <c r="AW12" s="91">
        <f aca="true" t="shared" si="0" ref="AW12:AW81">SUM(I12:AV12)</f>
        <v>21</v>
      </c>
      <c r="AX12" s="86">
        <f aca="true" t="shared" si="1" ref="AX12:AX81">AW12*6/50</f>
        <v>2.52</v>
      </c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</row>
    <row r="13" spans="1:64" s="3" customFormat="1" ht="21">
      <c r="A13" s="55" t="s">
        <v>63</v>
      </c>
      <c r="B13" s="5">
        <v>1049730009</v>
      </c>
      <c r="C13" s="5">
        <v>1</v>
      </c>
      <c r="D13" s="5">
        <v>3</v>
      </c>
      <c r="E13" s="60">
        <v>1490101223000</v>
      </c>
      <c r="F13" s="5">
        <v>1</v>
      </c>
      <c r="I13" s="5">
        <v>0</v>
      </c>
      <c r="J13" s="5">
        <v>0</v>
      </c>
      <c r="K13" s="5">
        <v>0</v>
      </c>
      <c r="L13" s="5">
        <v>0</v>
      </c>
      <c r="M13" s="5">
        <v>1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1</v>
      </c>
      <c r="U13" s="5">
        <v>1</v>
      </c>
      <c r="V13" s="5">
        <v>0</v>
      </c>
      <c r="W13" s="5">
        <v>0</v>
      </c>
      <c r="X13" s="5">
        <v>0</v>
      </c>
      <c r="Y13" s="5">
        <v>0</v>
      </c>
      <c r="Z13" s="5">
        <v>1</v>
      </c>
      <c r="AA13" s="5">
        <v>0</v>
      </c>
      <c r="AB13" s="5">
        <v>1</v>
      </c>
      <c r="AC13" s="5">
        <v>0</v>
      </c>
      <c r="AD13" s="3">
        <v>1</v>
      </c>
      <c r="AE13" s="5">
        <v>0</v>
      </c>
      <c r="AF13" s="5">
        <v>0</v>
      </c>
      <c r="AG13" s="5">
        <v>0</v>
      </c>
      <c r="AH13" s="3">
        <v>1</v>
      </c>
      <c r="AI13" s="3">
        <v>0</v>
      </c>
      <c r="AJ13" s="3">
        <v>1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3">
        <v>1</v>
      </c>
      <c r="AQ13" s="3">
        <v>1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91">
        <f t="shared" si="0"/>
        <v>10</v>
      </c>
      <c r="AX13" s="86">
        <f t="shared" si="1"/>
        <v>1.2</v>
      </c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</row>
    <row r="14" spans="1:64" s="3" customFormat="1" ht="21">
      <c r="A14" s="55" t="s">
        <v>63</v>
      </c>
      <c r="B14" s="5">
        <v>1049730009</v>
      </c>
      <c r="C14" s="5">
        <v>1</v>
      </c>
      <c r="D14" s="5">
        <v>4</v>
      </c>
      <c r="E14" s="61">
        <v>1348500024441</v>
      </c>
      <c r="F14" s="5">
        <v>1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1</v>
      </c>
      <c r="V14" s="5">
        <v>0</v>
      </c>
      <c r="W14" s="5">
        <v>0</v>
      </c>
      <c r="X14" s="5">
        <v>0</v>
      </c>
      <c r="Y14" s="5">
        <v>0</v>
      </c>
      <c r="Z14" s="5">
        <v>1</v>
      </c>
      <c r="AA14" s="5">
        <v>1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3">
        <v>1</v>
      </c>
      <c r="AU14" s="3">
        <v>1</v>
      </c>
      <c r="AV14" s="3">
        <v>0</v>
      </c>
      <c r="AW14" s="91">
        <f t="shared" si="0"/>
        <v>5</v>
      </c>
      <c r="AX14" s="86">
        <f t="shared" si="1"/>
        <v>0.6</v>
      </c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s="3" customFormat="1" ht="21">
      <c r="A15" s="55" t="s">
        <v>63</v>
      </c>
      <c r="B15" s="5">
        <v>1049730009</v>
      </c>
      <c r="C15" s="5">
        <v>1</v>
      </c>
      <c r="D15" s="5">
        <v>5</v>
      </c>
      <c r="E15" s="60">
        <v>1499900365270</v>
      </c>
      <c r="F15" s="5">
        <v>2</v>
      </c>
      <c r="I15" s="5">
        <v>0</v>
      </c>
      <c r="J15" s="5">
        <v>1</v>
      </c>
      <c r="K15" s="5">
        <v>1</v>
      </c>
      <c r="L15" s="5">
        <v>1</v>
      </c>
      <c r="M15" s="5">
        <v>0</v>
      </c>
      <c r="N15" s="5">
        <v>0</v>
      </c>
      <c r="O15" s="5">
        <v>1</v>
      </c>
      <c r="P15" s="5">
        <v>0</v>
      </c>
      <c r="Q15" s="5">
        <v>1</v>
      </c>
      <c r="R15" s="5">
        <v>1</v>
      </c>
      <c r="S15" s="5">
        <v>0</v>
      </c>
      <c r="T15" s="5">
        <v>0</v>
      </c>
      <c r="U15" s="5">
        <v>1</v>
      </c>
      <c r="V15" s="5">
        <v>0</v>
      </c>
      <c r="W15" s="5">
        <v>0</v>
      </c>
      <c r="X15" s="5">
        <v>1</v>
      </c>
      <c r="Y15" s="5">
        <v>0</v>
      </c>
      <c r="Z15" s="5">
        <v>0</v>
      </c>
      <c r="AA15" s="5">
        <v>0</v>
      </c>
      <c r="AB15" s="5">
        <v>0</v>
      </c>
      <c r="AC15" s="3">
        <v>1</v>
      </c>
      <c r="AD15" s="3">
        <v>1</v>
      </c>
      <c r="AE15" s="3">
        <v>0</v>
      </c>
      <c r="AF15" s="3">
        <v>0</v>
      </c>
      <c r="AG15" s="3">
        <v>1</v>
      </c>
      <c r="AH15" s="3">
        <v>1</v>
      </c>
      <c r="AI15" s="3">
        <v>0</v>
      </c>
      <c r="AJ15" s="3">
        <v>0</v>
      </c>
      <c r="AK15" s="3">
        <v>1</v>
      </c>
      <c r="AL15" s="3">
        <v>0</v>
      </c>
      <c r="AM15" s="3">
        <v>2</v>
      </c>
      <c r="AN15" s="3">
        <v>2</v>
      </c>
      <c r="AO15" s="3">
        <v>2</v>
      </c>
      <c r="AP15" s="3">
        <v>1</v>
      </c>
      <c r="AQ15" s="3">
        <v>2</v>
      </c>
      <c r="AR15" s="3">
        <v>0</v>
      </c>
      <c r="AS15" s="3">
        <v>1</v>
      </c>
      <c r="AT15" s="3">
        <v>2</v>
      </c>
      <c r="AU15" s="3">
        <v>2</v>
      </c>
      <c r="AV15" s="3">
        <v>1</v>
      </c>
      <c r="AW15" s="91">
        <f t="shared" si="0"/>
        <v>28</v>
      </c>
      <c r="AX15" s="86">
        <f t="shared" si="1"/>
        <v>3.36</v>
      </c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</row>
    <row r="16" spans="1:64" s="3" customFormat="1" ht="21">
      <c r="A16" s="55" t="s">
        <v>63</v>
      </c>
      <c r="B16" s="5">
        <v>1049730009</v>
      </c>
      <c r="C16" s="5">
        <v>1</v>
      </c>
      <c r="D16" s="5">
        <v>6</v>
      </c>
      <c r="E16" s="60">
        <v>1499900373591</v>
      </c>
      <c r="F16" s="5">
        <v>2</v>
      </c>
      <c r="I16" s="5">
        <v>1</v>
      </c>
      <c r="J16" s="5">
        <v>1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1</v>
      </c>
      <c r="Q16" s="5">
        <v>0</v>
      </c>
      <c r="R16" s="5">
        <v>1</v>
      </c>
      <c r="S16" s="5">
        <v>1</v>
      </c>
      <c r="T16" s="5">
        <v>1</v>
      </c>
      <c r="U16" s="5">
        <v>1</v>
      </c>
      <c r="V16" s="5">
        <v>0</v>
      </c>
      <c r="W16" s="5">
        <v>1</v>
      </c>
      <c r="X16" s="5">
        <v>0</v>
      </c>
      <c r="Y16" s="5">
        <v>1</v>
      </c>
      <c r="Z16" s="5">
        <v>0</v>
      </c>
      <c r="AA16" s="5">
        <v>1</v>
      </c>
      <c r="AB16" s="5">
        <v>0</v>
      </c>
      <c r="AC16" s="3">
        <v>1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3">
        <v>2</v>
      </c>
      <c r="AN16" s="3">
        <v>1</v>
      </c>
      <c r="AO16" s="3">
        <v>1</v>
      </c>
      <c r="AP16" s="3">
        <v>1</v>
      </c>
      <c r="AQ16" s="3">
        <v>2</v>
      </c>
      <c r="AR16" s="3">
        <v>1</v>
      </c>
      <c r="AS16" s="3">
        <v>0</v>
      </c>
      <c r="AT16" s="3">
        <v>1</v>
      </c>
      <c r="AU16" s="3">
        <v>2</v>
      </c>
      <c r="AV16" s="3">
        <v>1</v>
      </c>
      <c r="AW16" s="91">
        <f t="shared" si="0"/>
        <v>23</v>
      </c>
      <c r="AX16" s="86">
        <f t="shared" si="1"/>
        <v>2.76</v>
      </c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64" s="3" customFormat="1" ht="21">
      <c r="A17" s="66" t="s">
        <v>63</v>
      </c>
      <c r="B17" s="67">
        <v>1049730009</v>
      </c>
      <c r="C17" s="67">
        <v>1</v>
      </c>
      <c r="D17" s="67">
        <v>7</v>
      </c>
      <c r="E17" s="68">
        <v>1329200014297</v>
      </c>
      <c r="F17" s="67">
        <v>2</v>
      </c>
      <c r="G17" s="69"/>
      <c r="H17" s="69"/>
      <c r="I17" s="67">
        <v>1</v>
      </c>
      <c r="J17" s="67">
        <v>1</v>
      </c>
      <c r="K17" s="67">
        <v>0</v>
      </c>
      <c r="L17" s="67">
        <v>1</v>
      </c>
      <c r="M17" s="67">
        <v>0</v>
      </c>
      <c r="N17" s="67">
        <v>1</v>
      </c>
      <c r="O17" s="67">
        <v>1</v>
      </c>
      <c r="P17" s="67">
        <v>0</v>
      </c>
      <c r="Q17" s="67">
        <v>0</v>
      </c>
      <c r="R17" s="67">
        <v>0</v>
      </c>
      <c r="S17" s="67">
        <v>1</v>
      </c>
      <c r="T17" s="67">
        <v>0</v>
      </c>
      <c r="U17" s="67">
        <v>0</v>
      </c>
      <c r="V17" s="67">
        <v>0</v>
      </c>
      <c r="W17" s="67">
        <v>1</v>
      </c>
      <c r="X17" s="67">
        <v>0</v>
      </c>
      <c r="Y17" s="67">
        <v>0</v>
      </c>
      <c r="Z17" s="67">
        <v>1</v>
      </c>
      <c r="AA17" s="67">
        <v>0</v>
      </c>
      <c r="AB17" s="67">
        <v>0</v>
      </c>
      <c r="AC17" s="69">
        <v>0</v>
      </c>
      <c r="AD17" s="69">
        <v>0</v>
      </c>
      <c r="AE17" s="69">
        <v>1</v>
      </c>
      <c r="AF17" s="69">
        <v>0</v>
      </c>
      <c r="AG17" s="69">
        <v>0</v>
      </c>
      <c r="AH17" s="69">
        <v>0</v>
      </c>
      <c r="AI17" s="69">
        <v>1</v>
      </c>
      <c r="AJ17" s="69">
        <v>0</v>
      </c>
      <c r="AK17" s="69">
        <v>0</v>
      </c>
      <c r="AL17" s="69">
        <v>1</v>
      </c>
      <c r="AM17" s="69">
        <v>1</v>
      </c>
      <c r="AN17" s="69">
        <v>2</v>
      </c>
      <c r="AO17" s="69">
        <v>1</v>
      </c>
      <c r="AP17" s="69">
        <v>1</v>
      </c>
      <c r="AQ17" s="69">
        <v>2</v>
      </c>
      <c r="AR17" s="69">
        <v>0</v>
      </c>
      <c r="AS17" s="69">
        <v>0</v>
      </c>
      <c r="AT17" s="69">
        <v>0</v>
      </c>
      <c r="AU17" s="69">
        <v>0</v>
      </c>
      <c r="AV17" s="69">
        <v>0</v>
      </c>
      <c r="AW17" s="93">
        <f t="shared" si="0"/>
        <v>18</v>
      </c>
      <c r="AX17" s="109">
        <f t="shared" si="1"/>
        <v>2.16</v>
      </c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50" s="28" customFormat="1" ht="21">
      <c r="A18" s="75"/>
      <c r="B18" s="76"/>
      <c r="C18" s="76"/>
      <c r="D18" s="76"/>
      <c r="E18" s="77"/>
      <c r="F18" s="76"/>
      <c r="G18" s="78"/>
      <c r="H18" s="78"/>
      <c r="I18" s="103">
        <f>AVERAGE(I11:I17)</f>
        <v>0.42857142857142855</v>
      </c>
      <c r="J18" s="103">
        <f aca="true" t="shared" si="2" ref="J18:AW18">AVERAGE(J11:J17)</f>
        <v>0.42857142857142855</v>
      </c>
      <c r="K18" s="103">
        <f t="shared" si="2"/>
        <v>0.14285714285714285</v>
      </c>
      <c r="L18" s="103">
        <f t="shared" si="2"/>
        <v>0.5714285714285714</v>
      </c>
      <c r="M18" s="103">
        <f t="shared" si="2"/>
        <v>0.42857142857142855</v>
      </c>
      <c r="N18" s="103">
        <f t="shared" si="2"/>
        <v>0.42857142857142855</v>
      </c>
      <c r="O18" s="103">
        <f t="shared" si="2"/>
        <v>0.2857142857142857</v>
      </c>
      <c r="P18" s="103">
        <f t="shared" si="2"/>
        <v>0.2857142857142857</v>
      </c>
      <c r="Q18" s="103">
        <f t="shared" si="2"/>
        <v>0.14285714285714285</v>
      </c>
      <c r="R18" s="103">
        <f t="shared" si="2"/>
        <v>0.42857142857142855</v>
      </c>
      <c r="S18" s="103">
        <f t="shared" si="2"/>
        <v>0.2857142857142857</v>
      </c>
      <c r="T18" s="103">
        <f t="shared" si="2"/>
        <v>0.42857142857142855</v>
      </c>
      <c r="U18" s="103">
        <f t="shared" si="2"/>
        <v>0.7142857142857143</v>
      </c>
      <c r="V18" s="103">
        <f t="shared" si="2"/>
        <v>0.14285714285714285</v>
      </c>
      <c r="W18" s="103">
        <f t="shared" si="2"/>
        <v>0.42857142857142855</v>
      </c>
      <c r="X18" s="103">
        <f t="shared" si="2"/>
        <v>0.14285714285714285</v>
      </c>
      <c r="Y18" s="103">
        <f t="shared" si="2"/>
        <v>0.2857142857142857</v>
      </c>
      <c r="Z18" s="103">
        <f t="shared" si="2"/>
        <v>0.5714285714285714</v>
      </c>
      <c r="AA18" s="103">
        <f t="shared" si="2"/>
        <v>0.42857142857142855</v>
      </c>
      <c r="AB18" s="103">
        <f t="shared" si="2"/>
        <v>0.2857142857142857</v>
      </c>
      <c r="AC18" s="103">
        <f t="shared" si="2"/>
        <v>0.2857142857142857</v>
      </c>
      <c r="AD18" s="103">
        <f t="shared" si="2"/>
        <v>0.42857142857142855</v>
      </c>
      <c r="AE18" s="103">
        <f t="shared" si="2"/>
        <v>0.14285714285714285</v>
      </c>
      <c r="AF18" s="103">
        <f t="shared" si="2"/>
        <v>0.2857142857142857</v>
      </c>
      <c r="AG18" s="103">
        <f t="shared" si="2"/>
        <v>0.14285714285714285</v>
      </c>
      <c r="AH18" s="103">
        <f t="shared" si="2"/>
        <v>0.42857142857142855</v>
      </c>
      <c r="AI18" s="103">
        <f t="shared" si="2"/>
        <v>0.14285714285714285</v>
      </c>
      <c r="AJ18" s="103">
        <f t="shared" si="2"/>
        <v>0.2857142857142857</v>
      </c>
      <c r="AK18" s="103">
        <f t="shared" si="2"/>
        <v>0.14285714285714285</v>
      </c>
      <c r="AL18" s="103">
        <f t="shared" si="2"/>
        <v>0.14285714285714285</v>
      </c>
      <c r="AM18" s="103">
        <f t="shared" si="2"/>
        <v>1</v>
      </c>
      <c r="AN18" s="103">
        <f t="shared" si="2"/>
        <v>1</v>
      </c>
      <c r="AO18" s="103">
        <f t="shared" si="2"/>
        <v>0.8571428571428571</v>
      </c>
      <c r="AP18" s="103">
        <f t="shared" si="2"/>
        <v>0.7142857142857143</v>
      </c>
      <c r="AQ18" s="103">
        <f t="shared" si="2"/>
        <v>1.2857142857142858</v>
      </c>
      <c r="AR18" s="103">
        <f t="shared" si="2"/>
        <v>0.2857142857142857</v>
      </c>
      <c r="AS18" s="103">
        <f t="shared" si="2"/>
        <v>0.42857142857142855</v>
      </c>
      <c r="AT18" s="103">
        <f t="shared" si="2"/>
        <v>0.8571428571428571</v>
      </c>
      <c r="AU18" s="103">
        <f t="shared" si="2"/>
        <v>1</v>
      </c>
      <c r="AV18" s="103">
        <f t="shared" si="2"/>
        <v>0.42857142857142855</v>
      </c>
      <c r="AW18" s="103">
        <f t="shared" si="2"/>
        <v>17.571428571428573</v>
      </c>
      <c r="AX18" s="104" t="s">
        <v>320</v>
      </c>
    </row>
    <row r="19" spans="1:50" s="28" customFormat="1" ht="21">
      <c r="A19" s="79"/>
      <c r="B19" s="80"/>
      <c r="C19" s="80"/>
      <c r="D19" s="80"/>
      <c r="E19" s="81"/>
      <c r="F19" s="80"/>
      <c r="G19" s="82"/>
      <c r="H19" s="82"/>
      <c r="I19" s="103">
        <f>STDEV(I11:I17)</f>
        <v>0.5345224838248488</v>
      </c>
      <c r="J19" s="103">
        <f aca="true" t="shared" si="3" ref="J19:AW19">STDEV(J11:J17)</f>
        <v>0.5345224838248488</v>
      </c>
      <c r="K19" s="103">
        <f t="shared" si="3"/>
        <v>0.37796447300922725</v>
      </c>
      <c r="L19" s="103">
        <f t="shared" si="3"/>
        <v>0.5345224838248488</v>
      </c>
      <c r="M19" s="103">
        <f t="shared" si="3"/>
        <v>0.5345224838248488</v>
      </c>
      <c r="N19" s="103">
        <f t="shared" si="3"/>
        <v>0.5345224838248488</v>
      </c>
      <c r="O19" s="103">
        <f t="shared" si="3"/>
        <v>0.4879500364742666</v>
      </c>
      <c r="P19" s="103">
        <f t="shared" si="3"/>
        <v>0.4879500364742666</v>
      </c>
      <c r="Q19" s="103">
        <f t="shared" si="3"/>
        <v>0.37796447300922725</v>
      </c>
      <c r="R19" s="103">
        <f t="shared" si="3"/>
        <v>0.5345224838248488</v>
      </c>
      <c r="S19" s="103">
        <f t="shared" si="3"/>
        <v>0.4879500364742666</v>
      </c>
      <c r="T19" s="103">
        <f t="shared" si="3"/>
        <v>0.5345224838248488</v>
      </c>
      <c r="U19" s="103">
        <f t="shared" si="3"/>
        <v>0.48795003647426655</v>
      </c>
      <c r="V19" s="103">
        <f t="shared" si="3"/>
        <v>0.37796447300922725</v>
      </c>
      <c r="W19" s="103">
        <f t="shared" si="3"/>
        <v>0.5345224838248488</v>
      </c>
      <c r="X19" s="103">
        <f t="shared" si="3"/>
        <v>0.37796447300922725</v>
      </c>
      <c r="Y19" s="103">
        <f t="shared" si="3"/>
        <v>0.4879500364742666</v>
      </c>
      <c r="Z19" s="103">
        <f t="shared" si="3"/>
        <v>0.5345224838248488</v>
      </c>
      <c r="AA19" s="103">
        <f t="shared" si="3"/>
        <v>0.5345224838248488</v>
      </c>
      <c r="AB19" s="103">
        <f t="shared" si="3"/>
        <v>0.4879500364742666</v>
      </c>
      <c r="AC19" s="103">
        <f t="shared" si="3"/>
        <v>0.4879500364742666</v>
      </c>
      <c r="AD19" s="103">
        <f t="shared" si="3"/>
        <v>0.5345224838248488</v>
      </c>
      <c r="AE19" s="103">
        <f t="shared" si="3"/>
        <v>0.37796447300922725</v>
      </c>
      <c r="AF19" s="103">
        <f t="shared" si="3"/>
        <v>0.4879500364742666</v>
      </c>
      <c r="AG19" s="103">
        <f t="shared" si="3"/>
        <v>0.37796447300922725</v>
      </c>
      <c r="AH19" s="103">
        <f t="shared" si="3"/>
        <v>0.5345224838248488</v>
      </c>
      <c r="AI19" s="103">
        <f t="shared" si="3"/>
        <v>0.37796447300922725</v>
      </c>
      <c r="AJ19" s="103">
        <f t="shared" si="3"/>
        <v>0.4879500364742666</v>
      </c>
      <c r="AK19" s="103">
        <f t="shared" si="3"/>
        <v>0.37796447300922725</v>
      </c>
      <c r="AL19" s="103">
        <f t="shared" si="3"/>
        <v>0.37796447300922725</v>
      </c>
      <c r="AM19" s="103">
        <f t="shared" si="3"/>
        <v>0.816496580927726</v>
      </c>
      <c r="AN19" s="103">
        <f t="shared" si="3"/>
        <v>1</v>
      </c>
      <c r="AO19" s="103">
        <f t="shared" si="3"/>
        <v>0.6900655593423541</v>
      </c>
      <c r="AP19" s="103">
        <f t="shared" si="3"/>
        <v>0.48795003647426655</v>
      </c>
      <c r="AQ19" s="103">
        <f t="shared" si="3"/>
        <v>0.9511897312113419</v>
      </c>
      <c r="AR19" s="103">
        <f t="shared" si="3"/>
        <v>0.4879500364742666</v>
      </c>
      <c r="AS19" s="103">
        <f t="shared" si="3"/>
        <v>0.7867957924694432</v>
      </c>
      <c r="AT19" s="103">
        <f t="shared" si="3"/>
        <v>0.6900655593423541</v>
      </c>
      <c r="AU19" s="103">
        <f t="shared" si="3"/>
        <v>0.816496580927726</v>
      </c>
      <c r="AV19" s="103">
        <f t="shared" si="3"/>
        <v>0.5345224838248488</v>
      </c>
      <c r="AW19" s="103">
        <f t="shared" si="3"/>
        <v>7.8072005835882665</v>
      </c>
      <c r="AX19" s="104" t="s">
        <v>318</v>
      </c>
    </row>
    <row r="20" spans="1:50" ht="21">
      <c r="A20" s="70" t="s">
        <v>317</v>
      </c>
      <c r="B20" s="71">
        <v>1049730012</v>
      </c>
      <c r="C20" s="72">
        <v>1</v>
      </c>
      <c r="D20" s="72">
        <v>1</v>
      </c>
      <c r="E20" s="73">
        <v>1490600067402</v>
      </c>
      <c r="F20" s="72">
        <v>1</v>
      </c>
      <c r="G20" s="74"/>
      <c r="H20" s="74"/>
      <c r="I20" s="72">
        <v>1</v>
      </c>
      <c r="J20" s="72">
        <v>0</v>
      </c>
      <c r="K20" s="72">
        <v>1</v>
      </c>
      <c r="L20" s="72">
        <v>1</v>
      </c>
      <c r="M20" s="72">
        <v>0</v>
      </c>
      <c r="N20" s="72">
        <v>0</v>
      </c>
      <c r="O20" s="72">
        <v>1</v>
      </c>
      <c r="P20" s="72">
        <v>1</v>
      </c>
      <c r="Q20" s="72">
        <v>1</v>
      </c>
      <c r="R20" s="72">
        <v>0</v>
      </c>
      <c r="S20" s="72">
        <v>1</v>
      </c>
      <c r="T20" s="72">
        <v>0</v>
      </c>
      <c r="U20" s="72">
        <v>0</v>
      </c>
      <c r="V20" s="72">
        <v>1</v>
      </c>
      <c r="W20" s="72">
        <v>1</v>
      </c>
      <c r="X20" s="72">
        <v>0</v>
      </c>
      <c r="Y20" s="72">
        <v>1</v>
      </c>
      <c r="Z20" s="72">
        <v>1</v>
      </c>
      <c r="AA20" s="72">
        <v>1</v>
      </c>
      <c r="AB20" s="72">
        <v>1</v>
      </c>
      <c r="AC20" s="74">
        <v>1</v>
      </c>
      <c r="AD20" s="74">
        <v>1</v>
      </c>
      <c r="AE20" s="74">
        <v>1</v>
      </c>
      <c r="AF20" s="74">
        <v>1</v>
      </c>
      <c r="AG20" s="74">
        <v>1</v>
      </c>
      <c r="AH20" s="74">
        <v>0</v>
      </c>
      <c r="AI20" s="74">
        <v>1</v>
      </c>
      <c r="AJ20" s="74">
        <v>0</v>
      </c>
      <c r="AK20" s="74">
        <v>0</v>
      </c>
      <c r="AL20" s="74">
        <v>1</v>
      </c>
      <c r="AM20" s="74">
        <v>2</v>
      </c>
      <c r="AN20" s="74">
        <v>0.5</v>
      </c>
      <c r="AO20" s="74">
        <v>0.5</v>
      </c>
      <c r="AP20" s="74">
        <v>0</v>
      </c>
      <c r="AQ20" s="74">
        <v>0</v>
      </c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99">
        <f t="shared" si="0"/>
        <v>23</v>
      </c>
      <c r="AX20" s="110">
        <f t="shared" si="1"/>
        <v>2.76</v>
      </c>
    </row>
    <row r="21" spans="1:50" ht="21">
      <c r="A21" s="55" t="s">
        <v>317</v>
      </c>
      <c r="B21" s="61">
        <v>1049730012</v>
      </c>
      <c r="C21" s="5">
        <v>1</v>
      </c>
      <c r="D21" s="5">
        <v>2</v>
      </c>
      <c r="E21" s="62">
        <v>1499900374716</v>
      </c>
      <c r="F21" s="5">
        <v>1</v>
      </c>
      <c r="G21" s="3"/>
      <c r="H21" s="3"/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1</v>
      </c>
      <c r="V21" s="5">
        <v>0</v>
      </c>
      <c r="W21" s="5">
        <v>1</v>
      </c>
      <c r="X21" s="5">
        <v>1</v>
      </c>
      <c r="Y21" s="5">
        <v>1</v>
      </c>
      <c r="Z21" s="5">
        <v>1</v>
      </c>
      <c r="AA21" s="5">
        <v>1</v>
      </c>
      <c r="AB21" s="5">
        <v>1</v>
      </c>
      <c r="AC21" s="3">
        <v>1</v>
      </c>
      <c r="AD21" s="3">
        <v>0</v>
      </c>
      <c r="AE21" s="3">
        <v>1</v>
      </c>
      <c r="AF21" s="3">
        <v>1</v>
      </c>
      <c r="AG21" s="3">
        <v>1</v>
      </c>
      <c r="AH21" s="3">
        <v>0</v>
      </c>
      <c r="AI21" s="3">
        <v>0</v>
      </c>
      <c r="AJ21" s="3">
        <v>0</v>
      </c>
      <c r="AK21" s="3">
        <v>0</v>
      </c>
      <c r="AL21" s="3">
        <v>1</v>
      </c>
      <c r="AM21" s="3">
        <v>0.5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1</v>
      </c>
      <c r="AV21" s="3">
        <v>2</v>
      </c>
      <c r="AW21" s="91">
        <f t="shared" si="0"/>
        <v>17.5</v>
      </c>
      <c r="AX21" s="86">
        <f t="shared" si="1"/>
        <v>2.1</v>
      </c>
    </row>
    <row r="22" spans="1:50" ht="21">
      <c r="A22" s="55" t="s">
        <v>317</v>
      </c>
      <c r="B22" s="61">
        <v>1049730012</v>
      </c>
      <c r="C22" s="5">
        <v>1</v>
      </c>
      <c r="D22" s="5">
        <v>3</v>
      </c>
      <c r="E22" s="62">
        <v>1490600068069</v>
      </c>
      <c r="F22" s="5">
        <v>1</v>
      </c>
      <c r="G22" s="3"/>
      <c r="H22" s="3"/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1</v>
      </c>
      <c r="O22" s="5">
        <v>0</v>
      </c>
      <c r="P22" s="5">
        <v>1</v>
      </c>
      <c r="Q22" s="5">
        <v>1</v>
      </c>
      <c r="R22" s="5">
        <v>0</v>
      </c>
      <c r="S22" s="5">
        <v>0</v>
      </c>
      <c r="T22" s="5">
        <v>0</v>
      </c>
      <c r="U22" s="5">
        <v>1</v>
      </c>
      <c r="V22" s="5">
        <v>0</v>
      </c>
      <c r="W22" s="5">
        <v>1</v>
      </c>
      <c r="X22" s="5">
        <v>0</v>
      </c>
      <c r="Y22" s="5">
        <v>0</v>
      </c>
      <c r="Z22" s="5">
        <v>0</v>
      </c>
      <c r="AA22" s="5">
        <v>1</v>
      </c>
      <c r="AB22" s="5">
        <v>0</v>
      </c>
      <c r="AC22" s="3">
        <v>0</v>
      </c>
      <c r="AD22" s="3">
        <v>1</v>
      </c>
      <c r="AE22" s="3">
        <v>0</v>
      </c>
      <c r="AF22" s="3">
        <v>1</v>
      </c>
      <c r="AG22" s="3">
        <v>1</v>
      </c>
      <c r="AH22" s="3">
        <v>0</v>
      </c>
      <c r="AI22" s="3">
        <v>1</v>
      </c>
      <c r="AJ22" s="3">
        <v>0</v>
      </c>
      <c r="AK22" s="3">
        <v>0</v>
      </c>
      <c r="AL22" s="3">
        <v>1</v>
      </c>
      <c r="AM22" s="3">
        <v>0</v>
      </c>
      <c r="AN22" s="3">
        <v>0</v>
      </c>
      <c r="AO22" s="3">
        <v>0.5</v>
      </c>
      <c r="AP22" s="3">
        <v>0</v>
      </c>
      <c r="AQ22" s="3">
        <v>0.5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91">
        <f t="shared" si="0"/>
        <v>12</v>
      </c>
      <c r="AX22" s="86">
        <f t="shared" si="1"/>
        <v>1.44</v>
      </c>
    </row>
    <row r="23" spans="1:50" ht="21">
      <c r="A23" s="55" t="s">
        <v>317</v>
      </c>
      <c r="B23" s="61">
        <v>1049730012</v>
      </c>
      <c r="C23" s="5">
        <v>1</v>
      </c>
      <c r="D23" s="5">
        <v>4</v>
      </c>
      <c r="E23" s="62">
        <v>1490600068158</v>
      </c>
      <c r="F23" s="5">
        <v>1</v>
      </c>
      <c r="G23" s="3"/>
      <c r="H23" s="3"/>
      <c r="I23" s="5">
        <v>0</v>
      </c>
      <c r="J23" s="5">
        <v>0</v>
      </c>
      <c r="K23" s="5">
        <v>0</v>
      </c>
      <c r="L23" s="5">
        <v>0</v>
      </c>
      <c r="M23" s="5">
        <v>1</v>
      </c>
      <c r="N23" s="5">
        <v>0</v>
      </c>
      <c r="O23" s="5">
        <v>0</v>
      </c>
      <c r="P23" s="5">
        <v>1</v>
      </c>
      <c r="Q23" s="5">
        <v>0</v>
      </c>
      <c r="R23" s="5">
        <v>0</v>
      </c>
      <c r="S23" s="5">
        <v>1</v>
      </c>
      <c r="T23" s="5">
        <v>1</v>
      </c>
      <c r="U23" s="5">
        <v>1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1</v>
      </c>
      <c r="AB23" s="5">
        <v>0</v>
      </c>
      <c r="AC23" s="3">
        <v>0</v>
      </c>
      <c r="AD23" s="3">
        <v>1</v>
      </c>
      <c r="AE23" s="3">
        <v>1</v>
      </c>
      <c r="AF23" s="3">
        <v>0</v>
      </c>
      <c r="AG23" s="3">
        <v>0</v>
      </c>
      <c r="AH23" s="3">
        <v>0</v>
      </c>
      <c r="AI23" s="3">
        <v>0</v>
      </c>
      <c r="AJ23" s="3">
        <v>1</v>
      </c>
      <c r="AK23" s="3">
        <v>0</v>
      </c>
      <c r="AL23" s="3">
        <v>0</v>
      </c>
      <c r="AM23" s="3">
        <v>0.5</v>
      </c>
      <c r="AN23" s="3">
        <v>0</v>
      </c>
      <c r="AO23" s="3">
        <v>0.5</v>
      </c>
      <c r="AP23" s="3">
        <v>0</v>
      </c>
      <c r="AQ23" s="3">
        <v>0</v>
      </c>
      <c r="AR23" s="3">
        <v>0.5</v>
      </c>
      <c r="AS23" s="3">
        <v>0</v>
      </c>
      <c r="AT23" s="3">
        <v>0</v>
      </c>
      <c r="AU23" s="3">
        <v>0</v>
      </c>
      <c r="AV23" s="3">
        <v>0</v>
      </c>
      <c r="AW23" s="91">
        <f t="shared" si="0"/>
        <v>10.5</v>
      </c>
      <c r="AX23" s="86">
        <f t="shared" si="1"/>
        <v>1.26</v>
      </c>
    </row>
    <row r="24" spans="1:50" ht="21">
      <c r="A24" s="55" t="s">
        <v>317</v>
      </c>
      <c r="B24" s="61">
        <v>1049730012</v>
      </c>
      <c r="C24" s="5">
        <v>1</v>
      </c>
      <c r="D24" s="5">
        <v>5</v>
      </c>
      <c r="E24" s="62">
        <v>1490600067976</v>
      </c>
      <c r="F24" s="5">
        <v>1</v>
      </c>
      <c r="G24" s="3"/>
      <c r="H24" s="3"/>
      <c r="I24" s="5">
        <v>1</v>
      </c>
      <c r="J24" s="5">
        <v>1</v>
      </c>
      <c r="K24" s="5">
        <v>0</v>
      </c>
      <c r="L24" s="5">
        <v>1</v>
      </c>
      <c r="M24" s="5">
        <v>0</v>
      </c>
      <c r="N24" s="5">
        <v>1</v>
      </c>
      <c r="O24" s="5">
        <v>1</v>
      </c>
      <c r="P24" s="5">
        <v>0</v>
      </c>
      <c r="Q24" s="5">
        <v>0</v>
      </c>
      <c r="R24" s="5">
        <v>1</v>
      </c>
      <c r="S24" s="5">
        <v>1</v>
      </c>
      <c r="T24" s="5">
        <v>1</v>
      </c>
      <c r="U24" s="5">
        <v>1</v>
      </c>
      <c r="V24" s="5">
        <v>0</v>
      </c>
      <c r="W24" s="5">
        <v>0</v>
      </c>
      <c r="X24" s="5">
        <v>1</v>
      </c>
      <c r="Y24" s="5">
        <v>0</v>
      </c>
      <c r="Z24" s="5">
        <v>0</v>
      </c>
      <c r="AA24" s="5">
        <v>1</v>
      </c>
      <c r="AB24" s="5">
        <v>0</v>
      </c>
      <c r="AC24" s="3">
        <v>1</v>
      </c>
      <c r="AD24" s="3">
        <v>0</v>
      </c>
      <c r="AE24" s="3">
        <v>0</v>
      </c>
      <c r="AF24" s="3">
        <v>0</v>
      </c>
      <c r="AG24" s="3">
        <v>1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1.5</v>
      </c>
      <c r="AN24" s="3">
        <v>1</v>
      </c>
      <c r="AO24" s="3">
        <v>1.5</v>
      </c>
      <c r="AP24" s="3">
        <v>0</v>
      </c>
      <c r="AQ24" s="3">
        <v>0</v>
      </c>
      <c r="AR24" s="3">
        <v>1.5</v>
      </c>
      <c r="AS24" s="3">
        <v>1.5</v>
      </c>
      <c r="AT24" s="3">
        <v>0</v>
      </c>
      <c r="AU24" s="3">
        <v>1</v>
      </c>
      <c r="AV24" s="3">
        <v>2</v>
      </c>
      <c r="AW24" s="91">
        <f t="shared" si="0"/>
        <v>23</v>
      </c>
      <c r="AX24" s="86">
        <f t="shared" si="1"/>
        <v>2.76</v>
      </c>
    </row>
    <row r="25" spans="1:50" ht="21">
      <c r="A25" s="55" t="s">
        <v>317</v>
      </c>
      <c r="B25" s="61">
        <v>1049730012</v>
      </c>
      <c r="C25" s="5">
        <v>1</v>
      </c>
      <c r="D25" s="5">
        <v>6</v>
      </c>
      <c r="E25" s="61">
        <v>1049730012001</v>
      </c>
      <c r="F25" s="5">
        <v>1</v>
      </c>
      <c r="G25" s="3"/>
      <c r="H25" s="3"/>
      <c r="I25" s="5">
        <v>1</v>
      </c>
      <c r="J25" s="5">
        <v>0</v>
      </c>
      <c r="K25" s="5">
        <v>1</v>
      </c>
      <c r="L25" s="5">
        <v>1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1</v>
      </c>
      <c r="S25" s="5">
        <v>1</v>
      </c>
      <c r="T25" s="5">
        <v>1</v>
      </c>
      <c r="U25" s="5">
        <v>0</v>
      </c>
      <c r="V25" s="5">
        <v>0</v>
      </c>
      <c r="W25" s="5">
        <v>1</v>
      </c>
      <c r="X25" s="5">
        <v>0</v>
      </c>
      <c r="Y25" s="5">
        <v>1</v>
      </c>
      <c r="Z25" s="5">
        <v>0</v>
      </c>
      <c r="AA25" s="5">
        <v>1</v>
      </c>
      <c r="AB25" s="5">
        <v>1</v>
      </c>
      <c r="AC25" s="3">
        <v>1</v>
      </c>
      <c r="AD25" s="3">
        <v>1</v>
      </c>
      <c r="AE25" s="3">
        <v>0</v>
      </c>
      <c r="AF25" s="3">
        <v>1</v>
      </c>
      <c r="AG25" s="3">
        <v>1</v>
      </c>
      <c r="AH25" s="3">
        <v>1</v>
      </c>
      <c r="AI25" s="3">
        <v>1</v>
      </c>
      <c r="AJ25" s="3">
        <v>0</v>
      </c>
      <c r="AK25" s="3">
        <v>1</v>
      </c>
      <c r="AL25" s="3">
        <v>1</v>
      </c>
      <c r="AM25" s="3">
        <v>1.5</v>
      </c>
      <c r="AN25" s="3">
        <v>1</v>
      </c>
      <c r="AO25" s="3">
        <v>1.5</v>
      </c>
      <c r="AP25" s="3">
        <v>0</v>
      </c>
      <c r="AQ25" s="3">
        <v>1</v>
      </c>
      <c r="AR25" s="3">
        <v>0</v>
      </c>
      <c r="AS25" s="3">
        <v>1.5</v>
      </c>
      <c r="AT25" s="3">
        <v>2</v>
      </c>
      <c r="AU25" s="3">
        <v>2</v>
      </c>
      <c r="AV25" s="3">
        <v>2</v>
      </c>
      <c r="AW25" s="91">
        <f t="shared" si="0"/>
        <v>31.5</v>
      </c>
      <c r="AX25" s="86">
        <f t="shared" si="1"/>
        <v>3.78</v>
      </c>
    </row>
    <row r="26" spans="1:50" ht="21">
      <c r="A26" s="55" t="s">
        <v>317</v>
      </c>
      <c r="B26" s="61">
        <v>1049730012</v>
      </c>
      <c r="C26" s="5">
        <v>1</v>
      </c>
      <c r="D26" s="5">
        <v>7</v>
      </c>
      <c r="E26" s="62">
        <v>1490600067232</v>
      </c>
      <c r="F26" s="5">
        <v>1</v>
      </c>
      <c r="G26" s="3"/>
      <c r="H26" s="3"/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0</v>
      </c>
      <c r="Q26" s="5">
        <v>0</v>
      </c>
      <c r="R26" s="5">
        <v>1</v>
      </c>
      <c r="S26" s="5">
        <v>0</v>
      </c>
      <c r="T26" s="5">
        <v>1</v>
      </c>
      <c r="U26" s="5">
        <v>0</v>
      </c>
      <c r="V26" s="5">
        <v>1</v>
      </c>
      <c r="W26" s="5">
        <v>0</v>
      </c>
      <c r="X26" s="5">
        <v>0</v>
      </c>
      <c r="Y26" s="5">
        <v>0</v>
      </c>
      <c r="Z26" s="5">
        <v>1</v>
      </c>
      <c r="AA26" s="5">
        <v>0</v>
      </c>
      <c r="AB26" s="5">
        <v>1</v>
      </c>
      <c r="AC26" s="3">
        <v>1</v>
      </c>
      <c r="AD26" s="3">
        <v>0</v>
      </c>
      <c r="AE26" s="3">
        <v>1</v>
      </c>
      <c r="AF26" s="3">
        <v>1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1.5</v>
      </c>
      <c r="AN26" s="3">
        <v>0.5</v>
      </c>
      <c r="AO26" s="3">
        <v>1.5</v>
      </c>
      <c r="AP26" s="3">
        <v>1</v>
      </c>
      <c r="AQ26" s="3">
        <v>0.5</v>
      </c>
      <c r="AR26" s="3">
        <v>1</v>
      </c>
      <c r="AS26" s="3">
        <v>1.5</v>
      </c>
      <c r="AT26" s="3">
        <v>0</v>
      </c>
      <c r="AU26" s="3">
        <v>0</v>
      </c>
      <c r="AV26" s="3">
        <v>0</v>
      </c>
      <c r="AW26" s="91">
        <f t="shared" si="0"/>
        <v>17.5</v>
      </c>
      <c r="AX26" s="86">
        <f t="shared" si="1"/>
        <v>2.1</v>
      </c>
    </row>
    <row r="27" spans="1:50" ht="21">
      <c r="A27" s="55" t="s">
        <v>317</v>
      </c>
      <c r="B27" s="61">
        <v>1049730012</v>
      </c>
      <c r="C27" s="5">
        <v>1</v>
      </c>
      <c r="D27" s="5">
        <v>8</v>
      </c>
      <c r="E27" s="62">
        <v>1490600067780</v>
      </c>
      <c r="F27" s="5">
        <v>1</v>
      </c>
      <c r="G27" s="3"/>
      <c r="H27" s="3"/>
      <c r="I27" s="5">
        <v>0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1</v>
      </c>
      <c r="P27" s="5">
        <v>0</v>
      </c>
      <c r="Q27" s="5">
        <v>0</v>
      </c>
      <c r="R27" s="5">
        <v>1</v>
      </c>
      <c r="S27" s="5">
        <v>0</v>
      </c>
      <c r="T27" s="5">
        <v>1</v>
      </c>
      <c r="U27" s="5">
        <v>0</v>
      </c>
      <c r="V27" s="5">
        <v>1</v>
      </c>
      <c r="W27" s="5">
        <v>0</v>
      </c>
      <c r="X27" s="5">
        <v>0</v>
      </c>
      <c r="Y27" s="5">
        <v>0</v>
      </c>
      <c r="Z27" s="5">
        <v>0</v>
      </c>
      <c r="AA27" s="5">
        <v>1</v>
      </c>
      <c r="AB27" s="5">
        <v>0</v>
      </c>
      <c r="AC27" s="3">
        <v>0</v>
      </c>
      <c r="AD27" s="3">
        <v>1</v>
      </c>
      <c r="AE27" s="3">
        <v>0</v>
      </c>
      <c r="AF27" s="3">
        <v>1</v>
      </c>
      <c r="AG27" s="3">
        <v>1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1</v>
      </c>
      <c r="AN27" s="3">
        <v>1</v>
      </c>
      <c r="AO27" s="3">
        <v>1.5</v>
      </c>
      <c r="AP27" s="3">
        <v>1.5</v>
      </c>
      <c r="AQ27" s="3">
        <v>1</v>
      </c>
      <c r="AR27" s="3">
        <v>1</v>
      </c>
      <c r="AS27" s="3">
        <v>1</v>
      </c>
      <c r="AT27" s="3">
        <v>1</v>
      </c>
      <c r="AU27" s="3">
        <v>1</v>
      </c>
      <c r="AV27" s="3">
        <v>2</v>
      </c>
      <c r="AW27" s="91">
        <f t="shared" si="0"/>
        <v>21</v>
      </c>
      <c r="AX27" s="86">
        <f t="shared" si="1"/>
        <v>2.52</v>
      </c>
    </row>
    <row r="28" spans="1:50" ht="21">
      <c r="A28" s="55" t="s">
        <v>317</v>
      </c>
      <c r="B28" s="61">
        <v>1049730012</v>
      </c>
      <c r="C28" s="5">
        <v>1</v>
      </c>
      <c r="D28" s="5">
        <v>9</v>
      </c>
      <c r="E28" s="62">
        <v>1499900362297</v>
      </c>
      <c r="F28" s="5">
        <v>2</v>
      </c>
      <c r="G28" s="3"/>
      <c r="H28" s="3"/>
      <c r="I28" s="5">
        <v>1</v>
      </c>
      <c r="J28" s="5">
        <v>0</v>
      </c>
      <c r="K28" s="5">
        <v>1</v>
      </c>
      <c r="L28" s="5">
        <v>0</v>
      </c>
      <c r="M28" s="5">
        <v>0</v>
      </c>
      <c r="N28" s="5">
        <v>0</v>
      </c>
      <c r="O28" s="5">
        <v>1</v>
      </c>
      <c r="P28" s="5">
        <v>0</v>
      </c>
      <c r="Q28" s="5">
        <v>0</v>
      </c>
      <c r="R28" s="5">
        <v>1</v>
      </c>
      <c r="S28" s="5">
        <v>1</v>
      </c>
      <c r="T28" s="5">
        <v>1</v>
      </c>
      <c r="U28" s="5">
        <v>0</v>
      </c>
      <c r="V28" s="5">
        <v>0</v>
      </c>
      <c r="W28" s="5">
        <v>0</v>
      </c>
      <c r="X28" s="5">
        <v>0</v>
      </c>
      <c r="Y28" s="5">
        <v>1</v>
      </c>
      <c r="Z28" s="5">
        <v>0</v>
      </c>
      <c r="AA28" s="5">
        <v>1</v>
      </c>
      <c r="AB28" s="5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1</v>
      </c>
      <c r="AI28" s="3">
        <v>0</v>
      </c>
      <c r="AJ28" s="3">
        <v>0</v>
      </c>
      <c r="AK28" s="3">
        <v>0</v>
      </c>
      <c r="AL28" s="3">
        <v>0</v>
      </c>
      <c r="AM28" s="3">
        <v>1</v>
      </c>
      <c r="AN28" s="3">
        <v>1.5</v>
      </c>
      <c r="AO28" s="3">
        <v>1</v>
      </c>
      <c r="AP28" s="3">
        <v>1</v>
      </c>
      <c r="AQ28" s="3">
        <v>1.5</v>
      </c>
      <c r="AR28" s="3">
        <v>1.5</v>
      </c>
      <c r="AS28" s="3">
        <v>1.5</v>
      </c>
      <c r="AT28" s="3">
        <v>1</v>
      </c>
      <c r="AU28" s="3">
        <v>1</v>
      </c>
      <c r="AV28" s="3">
        <v>2</v>
      </c>
      <c r="AW28" s="91">
        <f t="shared" si="0"/>
        <v>22</v>
      </c>
      <c r="AX28" s="86">
        <f t="shared" si="1"/>
        <v>2.64</v>
      </c>
    </row>
    <row r="29" spans="1:50" ht="21">
      <c r="A29" s="55" t="s">
        <v>317</v>
      </c>
      <c r="B29" s="61">
        <v>1049730012</v>
      </c>
      <c r="C29" s="5">
        <v>1</v>
      </c>
      <c r="D29" s="5">
        <v>10</v>
      </c>
      <c r="E29" s="62">
        <v>1869900496842</v>
      </c>
      <c r="F29" s="5">
        <v>2</v>
      </c>
      <c r="G29" s="3"/>
      <c r="H29" s="3"/>
      <c r="I29" s="5">
        <v>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1</v>
      </c>
      <c r="P29" s="5">
        <v>1</v>
      </c>
      <c r="Q29" s="5">
        <v>1</v>
      </c>
      <c r="R29" s="5">
        <v>0</v>
      </c>
      <c r="S29" s="5">
        <v>1</v>
      </c>
      <c r="T29" s="5">
        <v>1</v>
      </c>
      <c r="U29" s="5">
        <v>0</v>
      </c>
      <c r="V29" s="5">
        <v>0</v>
      </c>
      <c r="W29" s="5">
        <v>1</v>
      </c>
      <c r="X29" s="5">
        <v>0</v>
      </c>
      <c r="Y29" s="5">
        <v>0</v>
      </c>
      <c r="Z29" s="5">
        <v>0</v>
      </c>
      <c r="AA29" s="5">
        <v>1</v>
      </c>
      <c r="AB29" s="5">
        <v>1</v>
      </c>
      <c r="AC29" s="3">
        <v>1</v>
      </c>
      <c r="AD29" s="3">
        <v>1</v>
      </c>
      <c r="AE29" s="3">
        <v>0</v>
      </c>
      <c r="AF29" s="3">
        <v>1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1</v>
      </c>
      <c r="AM29" s="3">
        <v>0</v>
      </c>
      <c r="AN29" s="3">
        <v>1</v>
      </c>
      <c r="AO29" s="3">
        <v>1</v>
      </c>
      <c r="AP29" s="3">
        <v>0.5</v>
      </c>
      <c r="AQ29" s="3">
        <v>1.5</v>
      </c>
      <c r="AR29" s="3">
        <v>1</v>
      </c>
      <c r="AS29" s="3">
        <v>1.5</v>
      </c>
      <c r="AT29" s="3">
        <v>2</v>
      </c>
      <c r="AU29" s="3">
        <v>2</v>
      </c>
      <c r="AV29" s="3">
        <v>2</v>
      </c>
      <c r="AW29" s="91">
        <f t="shared" si="0"/>
        <v>25.5</v>
      </c>
      <c r="AX29" s="86">
        <f t="shared" si="1"/>
        <v>3.06</v>
      </c>
    </row>
    <row r="30" spans="1:50" ht="21">
      <c r="A30" s="55" t="s">
        <v>317</v>
      </c>
      <c r="B30" s="61">
        <v>1049730012</v>
      </c>
      <c r="C30" s="5">
        <v>1</v>
      </c>
      <c r="D30" s="5">
        <v>11</v>
      </c>
      <c r="E30" s="62">
        <v>1499900372233</v>
      </c>
      <c r="F30" s="5">
        <v>2</v>
      </c>
      <c r="G30" s="3"/>
      <c r="H30" s="3"/>
      <c r="I30" s="5">
        <v>1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1</v>
      </c>
      <c r="S30" s="5">
        <v>0</v>
      </c>
      <c r="T30" s="5">
        <v>1</v>
      </c>
      <c r="U30" s="5">
        <v>0</v>
      </c>
      <c r="V30" s="5">
        <v>0</v>
      </c>
      <c r="W30" s="5">
        <v>1</v>
      </c>
      <c r="X30" s="5">
        <v>0</v>
      </c>
      <c r="Y30" s="5">
        <v>0</v>
      </c>
      <c r="Z30" s="5">
        <v>0</v>
      </c>
      <c r="AA30" s="5">
        <v>1</v>
      </c>
      <c r="AB30" s="5">
        <v>1</v>
      </c>
      <c r="AC30" s="3">
        <v>0</v>
      </c>
      <c r="AD30" s="3">
        <v>1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1</v>
      </c>
      <c r="AM30" s="3">
        <v>0.5</v>
      </c>
      <c r="AN30" s="3">
        <v>1.5</v>
      </c>
      <c r="AO30" s="3">
        <v>1.5</v>
      </c>
      <c r="AP30" s="3">
        <v>0</v>
      </c>
      <c r="AQ30" s="3">
        <v>0.5</v>
      </c>
      <c r="AR30" s="3">
        <v>1.5</v>
      </c>
      <c r="AS30" s="3">
        <v>0.5</v>
      </c>
      <c r="AT30" s="3">
        <v>2</v>
      </c>
      <c r="AU30" s="3">
        <v>1</v>
      </c>
      <c r="AV30" s="3">
        <v>1</v>
      </c>
      <c r="AW30" s="91">
        <f t="shared" si="0"/>
        <v>19</v>
      </c>
      <c r="AX30" s="86">
        <f t="shared" si="1"/>
        <v>2.28</v>
      </c>
    </row>
    <row r="31" spans="1:50" ht="21">
      <c r="A31" s="55" t="s">
        <v>317</v>
      </c>
      <c r="B31" s="61">
        <v>1049730012</v>
      </c>
      <c r="C31" s="5">
        <v>1</v>
      </c>
      <c r="D31" s="5">
        <v>12</v>
      </c>
      <c r="E31" s="62">
        <v>1499900370061</v>
      </c>
      <c r="F31" s="5">
        <v>1</v>
      </c>
      <c r="G31" s="3"/>
      <c r="H31" s="3"/>
      <c r="I31" s="5">
        <v>1</v>
      </c>
      <c r="J31" s="5">
        <v>0</v>
      </c>
      <c r="K31" s="5">
        <v>0</v>
      </c>
      <c r="L31" s="5">
        <v>1</v>
      </c>
      <c r="M31" s="5">
        <v>0</v>
      </c>
      <c r="N31" s="5">
        <v>0</v>
      </c>
      <c r="O31" s="5">
        <v>1</v>
      </c>
      <c r="P31" s="5">
        <v>0</v>
      </c>
      <c r="Q31" s="5">
        <v>0</v>
      </c>
      <c r="R31" s="5">
        <v>0</v>
      </c>
      <c r="S31" s="5">
        <v>1</v>
      </c>
      <c r="T31" s="5">
        <v>1</v>
      </c>
      <c r="U31" s="5">
        <v>0</v>
      </c>
      <c r="V31" s="5">
        <v>0</v>
      </c>
      <c r="W31" s="5">
        <v>0</v>
      </c>
      <c r="X31" s="5">
        <v>1</v>
      </c>
      <c r="Y31" s="5">
        <v>1</v>
      </c>
      <c r="Z31" s="5">
        <v>0</v>
      </c>
      <c r="AA31" s="5">
        <v>0</v>
      </c>
      <c r="AB31" s="5">
        <v>1</v>
      </c>
      <c r="AC31" s="3">
        <v>1</v>
      </c>
      <c r="AD31" s="3">
        <v>1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1</v>
      </c>
      <c r="AM31" s="3">
        <v>1.5</v>
      </c>
      <c r="AN31" s="3">
        <v>1.5</v>
      </c>
      <c r="AO31" s="3">
        <v>0.5</v>
      </c>
      <c r="AP31" s="3">
        <v>1.5</v>
      </c>
      <c r="AQ31" s="3">
        <v>2</v>
      </c>
      <c r="AR31" s="3">
        <v>1.5</v>
      </c>
      <c r="AS31" s="3">
        <v>0.5</v>
      </c>
      <c r="AT31" s="3">
        <v>2</v>
      </c>
      <c r="AU31" s="3">
        <v>2</v>
      </c>
      <c r="AV31" s="3">
        <v>2</v>
      </c>
      <c r="AW31" s="91">
        <f t="shared" si="0"/>
        <v>26</v>
      </c>
      <c r="AX31" s="86">
        <f t="shared" si="1"/>
        <v>3.12</v>
      </c>
    </row>
    <row r="32" spans="1:50" ht="21">
      <c r="A32" s="55" t="s">
        <v>317</v>
      </c>
      <c r="B32" s="61">
        <v>1049730012</v>
      </c>
      <c r="C32" s="5">
        <v>1</v>
      </c>
      <c r="D32" s="5">
        <v>13</v>
      </c>
      <c r="E32" s="62">
        <v>1499900370052</v>
      </c>
      <c r="F32" s="5">
        <v>1</v>
      </c>
      <c r="G32" s="3"/>
      <c r="H32" s="3"/>
      <c r="I32" s="5">
        <v>1</v>
      </c>
      <c r="J32" s="5">
        <v>0</v>
      </c>
      <c r="K32" s="5">
        <v>0</v>
      </c>
      <c r="L32" s="5">
        <v>1</v>
      </c>
      <c r="M32" s="5">
        <v>0</v>
      </c>
      <c r="N32" s="5">
        <v>0</v>
      </c>
      <c r="O32" s="5">
        <v>1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1</v>
      </c>
      <c r="W32" s="5">
        <v>1</v>
      </c>
      <c r="X32" s="5">
        <v>0</v>
      </c>
      <c r="Y32" s="5">
        <v>1</v>
      </c>
      <c r="Z32" s="5">
        <v>0</v>
      </c>
      <c r="AA32" s="5">
        <v>0</v>
      </c>
      <c r="AB32" s="5">
        <v>1</v>
      </c>
      <c r="AC32" s="3">
        <v>1</v>
      </c>
      <c r="AD32" s="3">
        <v>1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1</v>
      </c>
      <c r="AM32" s="3">
        <v>1.5</v>
      </c>
      <c r="AN32" s="3">
        <v>1.5</v>
      </c>
      <c r="AO32" s="3">
        <v>0.5</v>
      </c>
      <c r="AP32" s="3">
        <v>1.5</v>
      </c>
      <c r="AQ32" s="3">
        <v>2</v>
      </c>
      <c r="AR32" s="3">
        <v>1.5</v>
      </c>
      <c r="AS32" s="3">
        <v>0.5</v>
      </c>
      <c r="AT32" s="3">
        <v>2</v>
      </c>
      <c r="AU32" s="3">
        <v>2</v>
      </c>
      <c r="AV32" s="3">
        <v>2</v>
      </c>
      <c r="AW32" s="91">
        <f t="shared" si="0"/>
        <v>25</v>
      </c>
      <c r="AX32" s="86">
        <f t="shared" si="1"/>
        <v>3</v>
      </c>
    </row>
    <row r="33" spans="1:50" ht="21">
      <c r="A33" s="55" t="s">
        <v>317</v>
      </c>
      <c r="B33" s="61">
        <v>1049730012</v>
      </c>
      <c r="C33" s="5">
        <v>1</v>
      </c>
      <c r="D33" s="5">
        <v>14</v>
      </c>
      <c r="E33" s="62">
        <v>1499900368431</v>
      </c>
      <c r="F33" s="5">
        <v>1</v>
      </c>
      <c r="G33" s="3"/>
      <c r="H33" s="3"/>
      <c r="I33" s="5">
        <v>1</v>
      </c>
      <c r="J33" s="5">
        <v>0</v>
      </c>
      <c r="K33" s="5">
        <v>1</v>
      </c>
      <c r="L33" s="5">
        <v>0</v>
      </c>
      <c r="M33" s="5">
        <v>1</v>
      </c>
      <c r="N33" s="5">
        <v>0</v>
      </c>
      <c r="O33" s="5">
        <v>1</v>
      </c>
      <c r="P33" s="5">
        <v>0</v>
      </c>
      <c r="Q33" s="5">
        <v>0</v>
      </c>
      <c r="R33" s="5">
        <v>0</v>
      </c>
      <c r="S33" s="5">
        <v>0</v>
      </c>
      <c r="T33" s="5">
        <v>1</v>
      </c>
      <c r="U33" s="5">
        <v>0</v>
      </c>
      <c r="V33" s="5">
        <v>0</v>
      </c>
      <c r="W33" s="5">
        <v>1</v>
      </c>
      <c r="X33" s="5">
        <v>0</v>
      </c>
      <c r="Y33" s="5">
        <v>0</v>
      </c>
      <c r="Z33" s="5">
        <v>1</v>
      </c>
      <c r="AA33" s="5">
        <v>0</v>
      </c>
      <c r="AB33" s="5">
        <v>0</v>
      </c>
      <c r="AC33" s="3">
        <v>0</v>
      </c>
      <c r="AD33" s="3">
        <v>0</v>
      </c>
      <c r="AE33" s="3">
        <v>1</v>
      </c>
      <c r="AF33" s="3">
        <v>0</v>
      </c>
      <c r="AG33" s="3">
        <v>1</v>
      </c>
      <c r="AH33" s="3">
        <v>1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1.5</v>
      </c>
      <c r="AO33" s="3">
        <v>1.5</v>
      </c>
      <c r="AP33" s="3">
        <v>1</v>
      </c>
      <c r="AQ33" s="3">
        <v>1</v>
      </c>
      <c r="AR33" s="3">
        <v>0</v>
      </c>
      <c r="AS33" s="3">
        <v>1</v>
      </c>
      <c r="AT33" s="3">
        <v>1</v>
      </c>
      <c r="AU33" s="3">
        <v>0</v>
      </c>
      <c r="AV33" s="3">
        <v>0</v>
      </c>
      <c r="AW33" s="91">
        <f t="shared" si="0"/>
        <v>17</v>
      </c>
      <c r="AX33" s="86">
        <f t="shared" si="1"/>
        <v>2.04</v>
      </c>
    </row>
    <row r="34" spans="1:50" ht="21">
      <c r="A34" s="55" t="s">
        <v>317</v>
      </c>
      <c r="B34" s="61">
        <v>1049730012</v>
      </c>
      <c r="C34" s="5">
        <v>1</v>
      </c>
      <c r="D34" s="5">
        <v>15</v>
      </c>
      <c r="E34" s="62">
        <v>1049730012002</v>
      </c>
      <c r="F34" s="5">
        <v>1</v>
      </c>
      <c r="G34" s="3"/>
      <c r="H34" s="3"/>
      <c r="I34" s="5">
        <v>0</v>
      </c>
      <c r="J34" s="5">
        <v>0</v>
      </c>
      <c r="K34" s="5">
        <v>1</v>
      </c>
      <c r="L34" s="5">
        <v>0</v>
      </c>
      <c r="M34" s="5">
        <v>0</v>
      </c>
      <c r="N34" s="5">
        <v>1</v>
      </c>
      <c r="O34" s="5">
        <v>0</v>
      </c>
      <c r="P34" s="5">
        <v>0</v>
      </c>
      <c r="Q34" s="5">
        <v>0</v>
      </c>
      <c r="R34" s="5">
        <v>1</v>
      </c>
      <c r="S34" s="5">
        <v>0</v>
      </c>
      <c r="T34" s="5">
        <v>1</v>
      </c>
      <c r="U34" s="5">
        <v>0</v>
      </c>
      <c r="V34" s="5">
        <v>0</v>
      </c>
      <c r="W34" s="5">
        <v>0</v>
      </c>
      <c r="X34" s="5">
        <v>0</v>
      </c>
      <c r="Y34" s="5">
        <v>1</v>
      </c>
      <c r="Z34" s="5">
        <v>0</v>
      </c>
      <c r="AA34" s="5">
        <v>1</v>
      </c>
      <c r="AB34" s="5">
        <v>0</v>
      </c>
      <c r="AC34" s="3">
        <v>0</v>
      </c>
      <c r="AD34" s="3">
        <v>0</v>
      </c>
      <c r="AE34" s="3">
        <v>0</v>
      </c>
      <c r="AF34" s="3">
        <v>0</v>
      </c>
      <c r="AG34" s="3">
        <v>1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1</v>
      </c>
      <c r="AO34" s="3">
        <v>1</v>
      </c>
      <c r="AP34" s="3">
        <v>1</v>
      </c>
      <c r="AQ34" s="3">
        <v>1</v>
      </c>
      <c r="AR34" s="3">
        <v>1</v>
      </c>
      <c r="AS34" s="3">
        <v>0</v>
      </c>
      <c r="AT34" s="3">
        <v>0</v>
      </c>
      <c r="AU34" s="3">
        <v>0</v>
      </c>
      <c r="AV34" s="3">
        <v>0</v>
      </c>
      <c r="AW34" s="91">
        <f t="shared" si="0"/>
        <v>12</v>
      </c>
      <c r="AX34" s="86">
        <f t="shared" si="1"/>
        <v>1.44</v>
      </c>
    </row>
    <row r="35" spans="1:50" s="31" customFormat="1" ht="21">
      <c r="A35" s="55" t="s">
        <v>317</v>
      </c>
      <c r="B35" s="61">
        <v>1049730012</v>
      </c>
      <c r="C35" s="5">
        <v>1</v>
      </c>
      <c r="D35" s="5">
        <v>16</v>
      </c>
      <c r="E35" s="62">
        <v>1929800136436</v>
      </c>
      <c r="F35" s="5">
        <v>2</v>
      </c>
      <c r="G35" s="3"/>
      <c r="H35" s="3"/>
      <c r="I35" s="5">
        <v>1</v>
      </c>
      <c r="J35" s="5">
        <v>1</v>
      </c>
      <c r="K35" s="5">
        <v>1</v>
      </c>
      <c r="L35" s="5">
        <v>1</v>
      </c>
      <c r="M35" s="5">
        <v>0</v>
      </c>
      <c r="N35" s="5">
        <v>1</v>
      </c>
      <c r="O35" s="5">
        <v>1</v>
      </c>
      <c r="P35" s="5">
        <v>0</v>
      </c>
      <c r="Q35" s="5">
        <v>1</v>
      </c>
      <c r="R35" s="5">
        <v>1</v>
      </c>
      <c r="S35" s="5">
        <v>0</v>
      </c>
      <c r="T35" s="5">
        <v>1</v>
      </c>
      <c r="U35" s="5">
        <v>0</v>
      </c>
      <c r="V35" s="5">
        <v>1</v>
      </c>
      <c r="W35" s="5">
        <v>1</v>
      </c>
      <c r="X35" s="5">
        <v>1</v>
      </c>
      <c r="Y35" s="5">
        <v>0</v>
      </c>
      <c r="Z35" s="5">
        <v>0</v>
      </c>
      <c r="AA35" s="5">
        <v>1</v>
      </c>
      <c r="AB35" s="5">
        <v>1</v>
      </c>
      <c r="AC35" s="3">
        <v>1</v>
      </c>
      <c r="AD35" s="3">
        <v>1</v>
      </c>
      <c r="AE35" s="3">
        <v>1</v>
      </c>
      <c r="AF35" s="3">
        <v>1</v>
      </c>
      <c r="AG35" s="3">
        <v>1</v>
      </c>
      <c r="AH35" s="3">
        <v>1</v>
      </c>
      <c r="AI35" s="3">
        <v>1</v>
      </c>
      <c r="AJ35" s="3">
        <v>1</v>
      </c>
      <c r="AK35" s="3">
        <v>0</v>
      </c>
      <c r="AL35" s="3">
        <v>1</v>
      </c>
      <c r="AM35" s="3">
        <v>2</v>
      </c>
      <c r="AN35" s="3">
        <v>1</v>
      </c>
      <c r="AO35" s="3">
        <v>1</v>
      </c>
      <c r="AP35" s="3">
        <v>1</v>
      </c>
      <c r="AQ35" s="3">
        <v>2</v>
      </c>
      <c r="AR35" s="3">
        <v>2</v>
      </c>
      <c r="AS35" s="3">
        <v>1.5</v>
      </c>
      <c r="AT35" s="3">
        <v>2</v>
      </c>
      <c r="AU35" s="3">
        <v>2</v>
      </c>
      <c r="AV35" s="3">
        <v>2</v>
      </c>
      <c r="AW35" s="91">
        <f t="shared" si="0"/>
        <v>39.5</v>
      </c>
      <c r="AX35" s="86">
        <f t="shared" si="1"/>
        <v>4.74</v>
      </c>
    </row>
    <row r="36" spans="1:50" s="31" customFormat="1" ht="21">
      <c r="A36" s="55" t="s">
        <v>317</v>
      </c>
      <c r="B36" s="61">
        <v>1049730012</v>
      </c>
      <c r="C36" s="5">
        <v>1</v>
      </c>
      <c r="D36" s="5">
        <v>17</v>
      </c>
      <c r="E36" s="62">
        <v>1049730012003</v>
      </c>
      <c r="F36" s="5">
        <v>2</v>
      </c>
      <c r="G36" s="3"/>
      <c r="H36" s="3"/>
      <c r="I36" s="67">
        <v>0</v>
      </c>
      <c r="J36" s="67">
        <v>0</v>
      </c>
      <c r="K36" s="67">
        <v>0</v>
      </c>
      <c r="L36" s="67">
        <v>1</v>
      </c>
      <c r="M36" s="67">
        <v>0</v>
      </c>
      <c r="N36" s="67">
        <v>1</v>
      </c>
      <c r="O36" s="67">
        <v>1</v>
      </c>
      <c r="P36" s="67">
        <v>1</v>
      </c>
      <c r="Q36" s="67">
        <v>1</v>
      </c>
      <c r="R36" s="67">
        <v>1</v>
      </c>
      <c r="S36" s="67">
        <v>0</v>
      </c>
      <c r="T36" s="67">
        <v>1</v>
      </c>
      <c r="U36" s="67">
        <v>0</v>
      </c>
      <c r="V36" s="67">
        <v>1</v>
      </c>
      <c r="W36" s="67">
        <v>0</v>
      </c>
      <c r="X36" s="67">
        <v>1</v>
      </c>
      <c r="Y36" s="67">
        <v>0</v>
      </c>
      <c r="Z36" s="67">
        <v>0</v>
      </c>
      <c r="AA36" s="67">
        <v>1</v>
      </c>
      <c r="AB36" s="67">
        <v>1</v>
      </c>
      <c r="AC36" s="69">
        <v>1</v>
      </c>
      <c r="AD36" s="69">
        <v>1</v>
      </c>
      <c r="AE36" s="69">
        <v>1</v>
      </c>
      <c r="AF36" s="69">
        <v>1</v>
      </c>
      <c r="AG36" s="69">
        <v>1</v>
      </c>
      <c r="AH36" s="69">
        <v>0</v>
      </c>
      <c r="AI36" s="69">
        <v>0</v>
      </c>
      <c r="AJ36" s="69">
        <v>0</v>
      </c>
      <c r="AK36" s="69">
        <v>0</v>
      </c>
      <c r="AL36" s="69">
        <v>0</v>
      </c>
      <c r="AM36" s="69">
        <v>2</v>
      </c>
      <c r="AN36" s="69">
        <v>1</v>
      </c>
      <c r="AO36" s="69">
        <v>1.5</v>
      </c>
      <c r="AP36" s="69">
        <v>1.5</v>
      </c>
      <c r="AQ36" s="69">
        <v>2</v>
      </c>
      <c r="AR36" s="69">
        <v>1.5</v>
      </c>
      <c r="AS36" s="69">
        <v>1.5</v>
      </c>
      <c r="AT36" s="69">
        <v>1</v>
      </c>
      <c r="AU36" s="69">
        <v>1</v>
      </c>
      <c r="AV36" s="69">
        <v>0</v>
      </c>
      <c r="AW36" s="93">
        <f t="shared" si="0"/>
        <v>29</v>
      </c>
      <c r="AX36" s="109">
        <f t="shared" si="1"/>
        <v>3.48</v>
      </c>
    </row>
    <row r="37" spans="1:50" s="31" customFormat="1" ht="21">
      <c r="A37" s="75"/>
      <c r="B37" s="76"/>
      <c r="C37" s="76"/>
      <c r="D37" s="76"/>
      <c r="E37" s="77"/>
      <c r="F37" s="76"/>
      <c r="G37" s="78"/>
      <c r="H37" s="78"/>
      <c r="I37" s="103">
        <f>AVERAGE(I20:I36)</f>
        <v>0.5882352941176471</v>
      </c>
      <c r="J37" s="103">
        <f aca="true" t="shared" si="4" ref="J37:AW37">AVERAGE(J20:J36)</f>
        <v>0.23529411764705882</v>
      </c>
      <c r="K37" s="103">
        <f t="shared" si="4"/>
        <v>0.35294117647058826</v>
      </c>
      <c r="L37" s="103">
        <f t="shared" si="4"/>
        <v>0.47058823529411764</v>
      </c>
      <c r="M37" s="103">
        <f t="shared" si="4"/>
        <v>0.17647058823529413</v>
      </c>
      <c r="N37" s="103">
        <f t="shared" si="4"/>
        <v>0.4117647058823529</v>
      </c>
      <c r="O37" s="103">
        <f t="shared" si="4"/>
        <v>0.6470588235294118</v>
      </c>
      <c r="P37" s="103">
        <f t="shared" si="4"/>
        <v>0.29411764705882354</v>
      </c>
      <c r="Q37" s="103">
        <f t="shared" si="4"/>
        <v>0.29411764705882354</v>
      </c>
      <c r="R37" s="103">
        <f t="shared" si="4"/>
        <v>0.5294117647058824</v>
      </c>
      <c r="S37" s="103">
        <f t="shared" si="4"/>
        <v>0.4117647058823529</v>
      </c>
      <c r="T37" s="103">
        <f t="shared" si="4"/>
        <v>0.7647058823529411</v>
      </c>
      <c r="U37" s="103">
        <f t="shared" si="4"/>
        <v>0.23529411764705882</v>
      </c>
      <c r="V37" s="103">
        <f t="shared" si="4"/>
        <v>0.35294117647058826</v>
      </c>
      <c r="W37" s="103">
        <f t="shared" si="4"/>
        <v>0.5294117647058824</v>
      </c>
      <c r="X37" s="103">
        <f t="shared" si="4"/>
        <v>0.29411764705882354</v>
      </c>
      <c r="Y37" s="103">
        <f t="shared" si="4"/>
        <v>0.4117647058823529</v>
      </c>
      <c r="Z37" s="103">
        <f t="shared" si="4"/>
        <v>0.23529411764705882</v>
      </c>
      <c r="AA37" s="103">
        <f t="shared" si="4"/>
        <v>0.7647058823529411</v>
      </c>
      <c r="AB37" s="103">
        <f t="shared" si="4"/>
        <v>0.5882352941176471</v>
      </c>
      <c r="AC37" s="103">
        <f t="shared" si="4"/>
        <v>0.5882352941176471</v>
      </c>
      <c r="AD37" s="103">
        <f t="shared" si="4"/>
        <v>0.6470588235294118</v>
      </c>
      <c r="AE37" s="103">
        <f t="shared" si="4"/>
        <v>0.4117647058823529</v>
      </c>
      <c r="AF37" s="103">
        <f t="shared" si="4"/>
        <v>0.5294117647058824</v>
      </c>
      <c r="AG37" s="103">
        <f t="shared" si="4"/>
        <v>0.5882352941176471</v>
      </c>
      <c r="AH37" s="103">
        <f t="shared" si="4"/>
        <v>0.23529411764705882</v>
      </c>
      <c r="AI37" s="103">
        <f t="shared" si="4"/>
        <v>0.23529411764705882</v>
      </c>
      <c r="AJ37" s="103">
        <f t="shared" si="4"/>
        <v>0.11764705882352941</v>
      </c>
      <c r="AK37" s="103">
        <f t="shared" si="4"/>
        <v>0.058823529411764705</v>
      </c>
      <c r="AL37" s="103">
        <f t="shared" si="4"/>
        <v>0.5294117647058824</v>
      </c>
      <c r="AM37" s="103">
        <f t="shared" si="4"/>
        <v>1</v>
      </c>
      <c r="AN37" s="103">
        <f t="shared" si="4"/>
        <v>0.9117647058823529</v>
      </c>
      <c r="AO37" s="103">
        <f t="shared" si="4"/>
        <v>1</v>
      </c>
      <c r="AP37" s="103">
        <f t="shared" si="4"/>
        <v>0.6764705882352942</v>
      </c>
      <c r="AQ37" s="103">
        <f t="shared" si="4"/>
        <v>0.9705882352941176</v>
      </c>
      <c r="AR37" s="103">
        <f t="shared" si="4"/>
        <v>0.9117647058823529</v>
      </c>
      <c r="AS37" s="103">
        <f t="shared" si="4"/>
        <v>0.8235294117647058</v>
      </c>
      <c r="AT37" s="103">
        <f t="shared" si="4"/>
        <v>0.9411764705882353</v>
      </c>
      <c r="AU37" s="103">
        <f t="shared" si="4"/>
        <v>0.9411764705882353</v>
      </c>
      <c r="AV37" s="103">
        <f t="shared" si="4"/>
        <v>1.1176470588235294</v>
      </c>
      <c r="AW37" s="103">
        <f t="shared" si="4"/>
        <v>21.823529411764707</v>
      </c>
      <c r="AX37" s="104" t="s">
        <v>320</v>
      </c>
    </row>
    <row r="38" spans="1:50" s="31" customFormat="1" ht="21">
      <c r="A38" s="79"/>
      <c r="B38" s="80"/>
      <c r="C38" s="80"/>
      <c r="D38" s="80"/>
      <c r="E38" s="81"/>
      <c r="F38" s="80"/>
      <c r="G38" s="82"/>
      <c r="H38" s="82"/>
      <c r="I38" s="103">
        <f>STDEV(I20:I36)</f>
        <v>0.5072996561958923</v>
      </c>
      <c r="J38" s="103">
        <f aca="true" t="shared" si="5" ref="J38:AW38">STDEV(J20:J36)</f>
        <v>0.4372373160976031</v>
      </c>
      <c r="K38" s="103">
        <f t="shared" si="5"/>
        <v>0.492592183071889</v>
      </c>
      <c r="L38" s="103">
        <f t="shared" si="5"/>
        <v>0.5144957554275266</v>
      </c>
      <c r="M38" s="103">
        <f t="shared" si="5"/>
        <v>0.3929526239966879</v>
      </c>
      <c r="N38" s="103">
        <f t="shared" si="5"/>
        <v>0.5072996561958923</v>
      </c>
      <c r="O38" s="103">
        <f t="shared" si="5"/>
        <v>0.492592183071889</v>
      </c>
      <c r="P38" s="103">
        <f t="shared" si="5"/>
        <v>0.46966821831386213</v>
      </c>
      <c r="Q38" s="103">
        <f t="shared" si="5"/>
        <v>0.46966821831386213</v>
      </c>
      <c r="R38" s="103">
        <f t="shared" si="5"/>
        <v>0.5144957554275266</v>
      </c>
      <c r="S38" s="103">
        <f t="shared" si="5"/>
        <v>0.5072996561958923</v>
      </c>
      <c r="T38" s="103">
        <f t="shared" si="5"/>
        <v>0.4372373160976031</v>
      </c>
      <c r="U38" s="103">
        <f t="shared" si="5"/>
        <v>0.4372373160976031</v>
      </c>
      <c r="V38" s="103">
        <f t="shared" si="5"/>
        <v>0.492592183071889</v>
      </c>
      <c r="W38" s="103">
        <f t="shared" si="5"/>
        <v>0.5144957554275266</v>
      </c>
      <c r="X38" s="103">
        <f t="shared" si="5"/>
        <v>0.46966821831386213</v>
      </c>
      <c r="Y38" s="103">
        <f t="shared" si="5"/>
        <v>0.5072996561958923</v>
      </c>
      <c r="Z38" s="103">
        <f t="shared" si="5"/>
        <v>0.4372373160976031</v>
      </c>
      <c r="AA38" s="103">
        <f t="shared" si="5"/>
        <v>0.4372373160976031</v>
      </c>
      <c r="AB38" s="103">
        <f t="shared" si="5"/>
        <v>0.5072996561958923</v>
      </c>
      <c r="AC38" s="103">
        <f t="shared" si="5"/>
        <v>0.5072996561958923</v>
      </c>
      <c r="AD38" s="103">
        <f t="shared" si="5"/>
        <v>0.492592183071889</v>
      </c>
      <c r="AE38" s="103">
        <f t="shared" si="5"/>
        <v>0.5072996561958923</v>
      </c>
      <c r="AF38" s="103">
        <f t="shared" si="5"/>
        <v>0.5144957554275266</v>
      </c>
      <c r="AG38" s="103">
        <f t="shared" si="5"/>
        <v>0.5072996561958923</v>
      </c>
      <c r="AH38" s="103">
        <f t="shared" si="5"/>
        <v>0.4372373160976031</v>
      </c>
      <c r="AI38" s="103">
        <f t="shared" si="5"/>
        <v>0.4372373160976031</v>
      </c>
      <c r="AJ38" s="103">
        <f t="shared" si="5"/>
        <v>0.3321055820775357</v>
      </c>
      <c r="AK38" s="103">
        <f t="shared" si="5"/>
        <v>0.24253562503633297</v>
      </c>
      <c r="AL38" s="103">
        <f t="shared" si="5"/>
        <v>0.5144957554275266</v>
      </c>
      <c r="AM38" s="103">
        <f t="shared" si="5"/>
        <v>0.75</v>
      </c>
      <c r="AN38" s="103">
        <f t="shared" si="5"/>
        <v>0.5372177781649362</v>
      </c>
      <c r="AO38" s="103">
        <f t="shared" si="5"/>
        <v>0.5</v>
      </c>
      <c r="AP38" s="103">
        <f t="shared" si="5"/>
        <v>0.6359337738364604</v>
      </c>
      <c r="AQ38" s="103">
        <f t="shared" si="5"/>
        <v>0.7597406678287935</v>
      </c>
      <c r="AR38" s="103">
        <f t="shared" si="5"/>
        <v>0.6900021312840059</v>
      </c>
      <c r="AS38" s="103">
        <f t="shared" si="5"/>
        <v>0.6600467897853017</v>
      </c>
      <c r="AT38" s="103">
        <f t="shared" si="5"/>
        <v>0.8993461677306268</v>
      </c>
      <c r="AU38" s="103">
        <f t="shared" si="5"/>
        <v>0.8269362305593853</v>
      </c>
      <c r="AV38" s="103">
        <f t="shared" si="5"/>
        <v>0.9926198253344827</v>
      </c>
      <c r="AW38" s="103">
        <f t="shared" si="5"/>
        <v>7.466469163179196</v>
      </c>
      <c r="AX38" s="104" t="s">
        <v>318</v>
      </c>
    </row>
    <row r="39" spans="1:50" s="31" customFormat="1" ht="21">
      <c r="A39" s="55" t="s">
        <v>300</v>
      </c>
      <c r="B39" s="5">
        <v>1049730008</v>
      </c>
      <c r="C39" s="5"/>
      <c r="D39" s="5">
        <v>1</v>
      </c>
      <c r="E39" s="49">
        <v>1499900370931</v>
      </c>
      <c r="F39" s="5"/>
      <c r="G39" s="3"/>
      <c r="H39" s="3"/>
      <c r="I39" s="72">
        <v>1</v>
      </c>
      <c r="J39" s="72">
        <v>1</v>
      </c>
      <c r="K39" s="72">
        <v>1</v>
      </c>
      <c r="L39" s="72">
        <v>0</v>
      </c>
      <c r="M39" s="72">
        <v>0</v>
      </c>
      <c r="N39" s="72">
        <v>1</v>
      </c>
      <c r="O39" s="72">
        <v>0</v>
      </c>
      <c r="P39" s="72">
        <v>1</v>
      </c>
      <c r="Q39" s="72">
        <v>1</v>
      </c>
      <c r="R39" s="72">
        <v>1</v>
      </c>
      <c r="S39" s="72">
        <v>1</v>
      </c>
      <c r="T39" s="72">
        <v>1</v>
      </c>
      <c r="U39" s="72">
        <v>0</v>
      </c>
      <c r="V39" s="72">
        <v>1</v>
      </c>
      <c r="W39" s="72">
        <v>0</v>
      </c>
      <c r="X39" s="72">
        <v>1</v>
      </c>
      <c r="Y39" s="72">
        <v>0</v>
      </c>
      <c r="Z39" s="72">
        <v>0</v>
      </c>
      <c r="AA39" s="72">
        <v>1</v>
      </c>
      <c r="AB39" s="72">
        <v>1</v>
      </c>
      <c r="AC39" s="74">
        <v>0</v>
      </c>
      <c r="AD39" s="74">
        <v>0</v>
      </c>
      <c r="AE39" s="74">
        <v>0</v>
      </c>
      <c r="AF39" s="74">
        <v>0</v>
      </c>
      <c r="AG39" s="74">
        <v>0</v>
      </c>
      <c r="AH39" s="74">
        <v>0</v>
      </c>
      <c r="AI39" s="74">
        <v>1</v>
      </c>
      <c r="AJ39" s="74">
        <v>0</v>
      </c>
      <c r="AK39" s="74">
        <v>0</v>
      </c>
      <c r="AL39" s="74">
        <v>0</v>
      </c>
      <c r="AM39" s="74">
        <v>2</v>
      </c>
      <c r="AN39" s="74">
        <v>1</v>
      </c>
      <c r="AO39" s="74">
        <v>0.5</v>
      </c>
      <c r="AP39" s="74">
        <v>1</v>
      </c>
      <c r="AQ39" s="74">
        <v>1</v>
      </c>
      <c r="AR39" s="74">
        <v>0</v>
      </c>
      <c r="AS39" s="74">
        <v>1.5</v>
      </c>
      <c r="AT39" s="74">
        <v>1</v>
      </c>
      <c r="AU39" s="74">
        <v>2</v>
      </c>
      <c r="AV39" s="74">
        <v>0</v>
      </c>
      <c r="AW39" s="99">
        <f t="shared" si="0"/>
        <v>24</v>
      </c>
      <c r="AX39" s="110">
        <f t="shared" si="1"/>
        <v>2.88</v>
      </c>
    </row>
    <row r="40" spans="1:50" s="31" customFormat="1" ht="21">
      <c r="A40" s="55" t="s">
        <v>300</v>
      </c>
      <c r="B40" s="5">
        <v>1049730008</v>
      </c>
      <c r="C40" s="5"/>
      <c r="D40" s="5">
        <v>2</v>
      </c>
      <c r="E40" s="49">
        <v>1499900379606</v>
      </c>
      <c r="F40" s="5"/>
      <c r="G40" s="3"/>
      <c r="H40" s="3"/>
      <c r="I40" s="5">
        <v>1</v>
      </c>
      <c r="J40" s="5">
        <v>1</v>
      </c>
      <c r="K40" s="5">
        <v>1</v>
      </c>
      <c r="L40" s="5">
        <v>0</v>
      </c>
      <c r="M40" s="5">
        <v>1</v>
      </c>
      <c r="N40" s="5">
        <v>0</v>
      </c>
      <c r="O40" s="5">
        <v>0</v>
      </c>
      <c r="P40" s="5">
        <v>0</v>
      </c>
      <c r="Q40" s="5">
        <v>1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1</v>
      </c>
      <c r="AA40" s="5">
        <v>0</v>
      </c>
      <c r="AB40" s="5">
        <v>0</v>
      </c>
      <c r="AC40" s="3">
        <v>1</v>
      </c>
      <c r="AD40" s="3">
        <v>0</v>
      </c>
      <c r="AE40" s="3">
        <v>1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1</v>
      </c>
      <c r="AL40" s="3">
        <v>1</v>
      </c>
      <c r="AM40" s="3">
        <v>0</v>
      </c>
      <c r="AN40" s="3">
        <v>1</v>
      </c>
      <c r="AO40" s="3">
        <v>1.5</v>
      </c>
      <c r="AP40" s="3">
        <v>2</v>
      </c>
      <c r="AQ40" s="3">
        <v>2</v>
      </c>
      <c r="AR40" s="3">
        <v>1.5</v>
      </c>
      <c r="AS40" s="3">
        <v>1.5</v>
      </c>
      <c r="AT40" s="3">
        <v>1</v>
      </c>
      <c r="AU40" s="3">
        <v>1</v>
      </c>
      <c r="AV40" s="3">
        <v>0</v>
      </c>
      <c r="AW40" s="91">
        <f t="shared" si="0"/>
        <v>21.5</v>
      </c>
      <c r="AX40" s="86">
        <f t="shared" si="1"/>
        <v>2.58</v>
      </c>
    </row>
    <row r="41" spans="1:50" s="31" customFormat="1" ht="21">
      <c r="A41" s="55" t="s">
        <v>300</v>
      </c>
      <c r="B41" s="5">
        <v>1049730008</v>
      </c>
      <c r="C41" s="5"/>
      <c r="D41" s="5">
        <v>3</v>
      </c>
      <c r="E41" s="49">
        <v>1499900363056</v>
      </c>
      <c r="F41" s="5"/>
      <c r="G41" s="3"/>
      <c r="H41" s="3"/>
      <c r="I41" s="5">
        <v>1</v>
      </c>
      <c r="J41" s="5">
        <v>0</v>
      </c>
      <c r="K41" s="5">
        <v>1</v>
      </c>
      <c r="L41" s="5">
        <v>1</v>
      </c>
      <c r="M41" s="5">
        <v>1</v>
      </c>
      <c r="N41" s="5">
        <v>0</v>
      </c>
      <c r="O41" s="5">
        <v>1</v>
      </c>
      <c r="P41" s="5">
        <v>0</v>
      </c>
      <c r="Q41" s="5">
        <v>1</v>
      </c>
      <c r="R41" s="5">
        <v>1</v>
      </c>
      <c r="S41" s="5">
        <v>0</v>
      </c>
      <c r="T41" s="5">
        <v>1</v>
      </c>
      <c r="U41" s="5">
        <v>1</v>
      </c>
      <c r="V41" s="5">
        <v>1</v>
      </c>
      <c r="W41" s="5">
        <v>0</v>
      </c>
      <c r="X41" s="5">
        <v>1</v>
      </c>
      <c r="Y41" s="5">
        <v>0</v>
      </c>
      <c r="Z41" s="5">
        <v>0</v>
      </c>
      <c r="AA41" s="5">
        <v>0</v>
      </c>
      <c r="AB41" s="5">
        <v>0</v>
      </c>
      <c r="AC41" s="3">
        <v>0</v>
      </c>
      <c r="AD41" s="3">
        <v>0</v>
      </c>
      <c r="AE41" s="3">
        <v>0</v>
      </c>
      <c r="AF41" s="3">
        <v>0</v>
      </c>
      <c r="AG41" s="3">
        <v>1</v>
      </c>
      <c r="AH41" s="3">
        <v>1</v>
      </c>
      <c r="AI41" s="3">
        <v>1</v>
      </c>
      <c r="AJ41" s="3">
        <v>0</v>
      </c>
      <c r="AK41" s="3">
        <v>1</v>
      </c>
      <c r="AL41" s="3">
        <v>0</v>
      </c>
      <c r="AM41" s="3">
        <v>1.5</v>
      </c>
      <c r="AN41" s="3">
        <v>2</v>
      </c>
      <c r="AO41" s="3">
        <v>2</v>
      </c>
      <c r="AP41" s="3">
        <v>0.5</v>
      </c>
      <c r="AQ41" s="3">
        <v>1.5</v>
      </c>
      <c r="AR41" s="3">
        <v>2</v>
      </c>
      <c r="AS41" s="3">
        <v>2</v>
      </c>
      <c r="AT41" s="3">
        <v>2</v>
      </c>
      <c r="AU41" s="3">
        <v>1</v>
      </c>
      <c r="AV41" s="3">
        <v>1</v>
      </c>
      <c r="AW41" s="91">
        <f t="shared" si="0"/>
        <v>30.5</v>
      </c>
      <c r="AX41" s="86">
        <f t="shared" si="1"/>
        <v>3.66</v>
      </c>
    </row>
    <row r="42" spans="1:50" s="31" customFormat="1" ht="21">
      <c r="A42" s="55" t="s">
        <v>300</v>
      </c>
      <c r="B42" s="5">
        <v>1049730008</v>
      </c>
      <c r="C42" s="5"/>
      <c r="D42" s="5">
        <v>4</v>
      </c>
      <c r="E42" s="49">
        <v>1499900373485</v>
      </c>
      <c r="F42" s="5"/>
      <c r="G42" s="3"/>
      <c r="H42" s="3"/>
      <c r="I42" s="5">
        <v>1</v>
      </c>
      <c r="J42" s="5">
        <v>1</v>
      </c>
      <c r="K42" s="5">
        <v>0</v>
      </c>
      <c r="L42" s="5">
        <v>0</v>
      </c>
      <c r="M42" s="5">
        <v>1</v>
      </c>
      <c r="N42" s="5">
        <v>0</v>
      </c>
      <c r="O42" s="5">
        <v>1</v>
      </c>
      <c r="P42" s="5">
        <v>0</v>
      </c>
      <c r="Q42" s="5">
        <v>1</v>
      </c>
      <c r="R42" s="5">
        <v>0</v>
      </c>
      <c r="S42" s="5">
        <v>1</v>
      </c>
      <c r="T42" s="5">
        <v>0</v>
      </c>
      <c r="U42" s="5">
        <v>0</v>
      </c>
      <c r="V42" s="5">
        <v>0</v>
      </c>
      <c r="W42" s="5">
        <v>1</v>
      </c>
      <c r="X42" s="5">
        <v>0</v>
      </c>
      <c r="Y42" s="5">
        <v>0</v>
      </c>
      <c r="Z42" s="5">
        <v>1</v>
      </c>
      <c r="AA42" s="5">
        <v>1</v>
      </c>
      <c r="AB42" s="5">
        <v>1</v>
      </c>
      <c r="AC42" s="3">
        <v>0</v>
      </c>
      <c r="AD42" s="3">
        <v>0</v>
      </c>
      <c r="AE42" s="3">
        <v>0</v>
      </c>
      <c r="AF42" s="3">
        <v>0</v>
      </c>
      <c r="AG42" s="3">
        <v>1</v>
      </c>
      <c r="AH42" s="3">
        <v>0</v>
      </c>
      <c r="AI42" s="3">
        <v>1</v>
      </c>
      <c r="AJ42" s="3">
        <v>0</v>
      </c>
      <c r="AK42" s="3">
        <v>0</v>
      </c>
      <c r="AL42" s="3">
        <v>0</v>
      </c>
      <c r="AM42" s="3">
        <v>1</v>
      </c>
      <c r="AN42" s="3">
        <v>1.5</v>
      </c>
      <c r="AO42" s="3">
        <v>0.5</v>
      </c>
      <c r="AP42" s="3">
        <v>1.5</v>
      </c>
      <c r="AQ42" s="3">
        <v>2</v>
      </c>
      <c r="AR42" s="3">
        <v>1.5</v>
      </c>
      <c r="AS42" s="3">
        <v>2</v>
      </c>
      <c r="AT42" s="3">
        <v>0</v>
      </c>
      <c r="AU42" s="3">
        <v>0</v>
      </c>
      <c r="AV42" s="3">
        <v>0</v>
      </c>
      <c r="AW42" s="91">
        <f t="shared" si="0"/>
        <v>22</v>
      </c>
      <c r="AX42" s="86">
        <f t="shared" si="1"/>
        <v>2.64</v>
      </c>
    </row>
    <row r="43" spans="1:50" s="31" customFormat="1" ht="21">
      <c r="A43" s="55" t="s">
        <v>300</v>
      </c>
      <c r="B43" s="5">
        <v>1049730008</v>
      </c>
      <c r="C43" s="5"/>
      <c r="D43" s="5">
        <v>5</v>
      </c>
      <c r="E43" s="49">
        <v>1499900379688</v>
      </c>
      <c r="F43" s="5"/>
      <c r="G43" s="3"/>
      <c r="H43" s="3"/>
      <c r="I43" s="5">
        <v>1</v>
      </c>
      <c r="J43" s="5">
        <v>0</v>
      </c>
      <c r="K43" s="5">
        <v>0</v>
      </c>
      <c r="L43" s="5">
        <v>0</v>
      </c>
      <c r="M43" s="5">
        <v>0</v>
      </c>
      <c r="N43" s="5">
        <v>1</v>
      </c>
      <c r="O43" s="5">
        <v>0</v>
      </c>
      <c r="P43" s="5">
        <v>1</v>
      </c>
      <c r="Q43" s="5">
        <v>0</v>
      </c>
      <c r="R43" s="5">
        <v>1</v>
      </c>
      <c r="S43" s="5">
        <v>1</v>
      </c>
      <c r="T43" s="5">
        <v>1</v>
      </c>
      <c r="U43" s="5">
        <v>0</v>
      </c>
      <c r="V43" s="5">
        <v>0</v>
      </c>
      <c r="W43" s="5">
        <v>0</v>
      </c>
      <c r="X43" s="5">
        <v>1</v>
      </c>
      <c r="Y43" s="5">
        <v>1</v>
      </c>
      <c r="Z43" s="5">
        <v>0</v>
      </c>
      <c r="AA43" s="5">
        <v>1</v>
      </c>
      <c r="AB43" s="5">
        <v>0</v>
      </c>
      <c r="AC43" s="3">
        <v>0</v>
      </c>
      <c r="AD43" s="3">
        <v>0</v>
      </c>
      <c r="AE43" s="3">
        <v>0</v>
      </c>
      <c r="AF43" s="3">
        <v>0</v>
      </c>
      <c r="AG43" s="3">
        <v>1</v>
      </c>
      <c r="AH43" s="3">
        <v>1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1</v>
      </c>
      <c r="AO43" s="3">
        <v>1.5</v>
      </c>
      <c r="AP43" s="3">
        <v>1</v>
      </c>
      <c r="AQ43" s="3">
        <v>1.5</v>
      </c>
      <c r="AR43" s="3">
        <v>0.5</v>
      </c>
      <c r="AS43" s="3">
        <v>1</v>
      </c>
      <c r="AT43" s="3">
        <v>2</v>
      </c>
      <c r="AU43" s="3">
        <v>2</v>
      </c>
      <c r="AV43" s="3">
        <v>0</v>
      </c>
      <c r="AW43" s="91">
        <f t="shared" si="0"/>
        <v>21.5</v>
      </c>
      <c r="AX43" s="86">
        <f t="shared" si="1"/>
        <v>2.58</v>
      </c>
    </row>
    <row r="44" spans="1:50" s="31" customFormat="1" ht="21">
      <c r="A44" s="55" t="s">
        <v>300</v>
      </c>
      <c r="B44" s="5">
        <v>1049730008</v>
      </c>
      <c r="C44" s="5"/>
      <c r="D44" s="5">
        <v>6</v>
      </c>
      <c r="E44" s="49">
        <v>1499900378606</v>
      </c>
      <c r="F44" s="5"/>
      <c r="G44" s="3"/>
      <c r="H44" s="3"/>
      <c r="I44" s="5">
        <v>1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1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1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3">
        <v>1</v>
      </c>
      <c r="AD44" s="3">
        <v>1</v>
      </c>
      <c r="AE44" s="3">
        <v>0</v>
      </c>
      <c r="AF44" s="3">
        <v>0</v>
      </c>
      <c r="AG44" s="3">
        <v>0</v>
      </c>
      <c r="AH44" s="3">
        <v>1</v>
      </c>
      <c r="AI44" s="3">
        <v>0</v>
      </c>
      <c r="AJ44" s="3">
        <v>0</v>
      </c>
      <c r="AK44" s="3">
        <v>0</v>
      </c>
      <c r="AL44" s="3">
        <v>1</v>
      </c>
      <c r="AM44" s="3">
        <v>1.5</v>
      </c>
      <c r="AN44" s="3">
        <v>1</v>
      </c>
      <c r="AO44" s="3">
        <v>1</v>
      </c>
      <c r="AP44" s="3">
        <v>1</v>
      </c>
      <c r="AQ44" s="3">
        <v>1</v>
      </c>
      <c r="AR44" s="3">
        <v>0</v>
      </c>
      <c r="AS44" s="3">
        <v>1</v>
      </c>
      <c r="AT44" s="3">
        <v>1</v>
      </c>
      <c r="AU44" s="3">
        <v>2</v>
      </c>
      <c r="AV44" s="3">
        <v>0</v>
      </c>
      <c r="AW44" s="91">
        <f t="shared" si="0"/>
        <v>16.5</v>
      </c>
      <c r="AX44" s="86">
        <f t="shared" si="1"/>
        <v>1.98</v>
      </c>
    </row>
    <row r="45" spans="1:50" s="31" customFormat="1" ht="21">
      <c r="A45" s="55" t="s">
        <v>300</v>
      </c>
      <c r="B45" s="5">
        <v>1049730008</v>
      </c>
      <c r="C45" s="5"/>
      <c r="D45" s="5">
        <v>7</v>
      </c>
      <c r="E45" s="49">
        <v>1499900383936</v>
      </c>
      <c r="F45" s="5"/>
      <c r="G45" s="3"/>
      <c r="H45" s="3"/>
      <c r="I45" s="5">
        <v>1</v>
      </c>
      <c r="J45" s="5">
        <v>0</v>
      </c>
      <c r="K45" s="5">
        <v>1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1</v>
      </c>
      <c r="Y45" s="5">
        <v>0</v>
      </c>
      <c r="Z45" s="5">
        <v>0</v>
      </c>
      <c r="AA45" s="5">
        <v>1</v>
      </c>
      <c r="AB45" s="5">
        <v>0</v>
      </c>
      <c r="AC45" s="3">
        <v>0</v>
      </c>
      <c r="AD45" s="3">
        <v>0</v>
      </c>
      <c r="AE45" s="3">
        <v>1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1</v>
      </c>
      <c r="AL45" s="3">
        <v>0</v>
      </c>
      <c r="AM45" s="3">
        <v>1</v>
      </c>
      <c r="AN45" s="3">
        <v>1</v>
      </c>
      <c r="AO45" s="3">
        <v>1</v>
      </c>
      <c r="AP45" s="3">
        <v>1.5</v>
      </c>
      <c r="AQ45" s="3">
        <v>1</v>
      </c>
      <c r="AR45" s="3">
        <v>2</v>
      </c>
      <c r="AS45" s="3">
        <v>1.5</v>
      </c>
      <c r="AT45" s="3">
        <v>2</v>
      </c>
      <c r="AU45" s="3">
        <v>2</v>
      </c>
      <c r="AV45" s="3">
        <v>2</v>
      </c>
      <c r="AW45" s="91">
        <f t="shared" si="0"/>
        <v>21</v>
      </c>
      <c r="AX45" s="86">
        <f t="shared" si="1"/>
        <v>2.52</v>
      </c>
    </row>
    <row r="46" spans="1:50" s="31" customFormat="1" ht="21">
      <c r="A46" s="55" t="s">
        <v>300</v>
      </c>
      <c r="B46" s="5">
        <v>1049730008</v>
      </c>
      <c r="C46" s="5"/>
      <c r="D46" s="5">
        <v>8</v>
      </c>
      <c r="E46" s="49">
        <v>1499900376140</v>
      </c>
      <c r="F46" s="5"/>
      <c r="G46" s="3"/>
      <c r="H46" s="3"/>
      <c r="I46" s="5">
        <v>1</v>
      </c>
      <c r="J46" s="5">
        <v>1</v>
      </c>
      <c r="K46" s="5">
        <v>1</v>
      </c>
      <c r="L46" s="5">
        <v>1</v>
      </c>
      <c r="M46" s="5">
        <v>0</v>
      </c>
      <c r="N46" s="5">
        <v>1</v>
      </c>
      <c r="O46" s="5">
        <v>0</v>
      </c>
      <c r="P46" s="5">
        <v>1</v>
      </c>
      <c r="Q46" s="5">
        <v>1</v>
      </c>
      <c r="R46" s="5">
        <v>1</v>
      </c>
      <c r="S46" s="5">
        <v>1</v>
      </c>
      <c r="T46" s="5">
        <v>1</v>
      </c>
      <c r="U46" s="5">
        <v>0</v>
      </c>
      <c r="V46" s="5">
        <v>0</v>
      </c>
      <c r="W46" s="5">
        <v>0</v>
      </c>
      <c r="X46" s="5">
        <v>0</v>
      </c>
      <c r="Y46" s="5">
        <v>1</v>
      </c>
      <c r="Z46" s="5">
        <v>1</v>
      </c>
      <c r="AA46" s="5">
        <v>0</v>
      </c>
      <c r="AB46" s="5">
        <v>0</v>
      </c>
      <c r="AC46" s="3">
        <v>1</v>
      </c>
      <c r="AD46" s="3">
        <v>0</v>
      </c>
      <c r="AE46" s="3">
        <v>1</v>
      </c>
      <c r="AF46" s="3">
        <v>0</v>
      </c>
      <c r="AG46" s="3">
        <v>1</v>
      </c>
      <c r="AH46" s="3">
        <v>1</v>
      </c>
      <c r="AI46" s="3">
        <v>0</v>
      </c>
      <c r="AJ46" s="3">
        <v>0</v>
      </c>
      <c r="AK46" s="3">
        <v>0</v>
      </c>
      <c r="AL46" s="3">
        <v>1</v>
      </c>
      <c r="AM46" s="3">
        <v>1.5</v>
      </c>
      <c r="AN46" s="3">
        <v>1.5</v>
      </c>
      <c r="AO46" s="3">
        <v>1</v>
      </c>
      <c r="AP46" s="3">
        <v>1.5</v>
      </c>
      <c r="AQ46" s="3">
        <v>2</v>
      </c>
      <c r="AR46" s="3">
        <v>1.5</v>
      </c>
      <c r="AS46" s="3">
        <v>1</v>
      </c>
      <c r="AT46" s="3">
        <v>0</v>
      </c>
      <c r="AU46" s="3">
        <v>2</v>
      </c>
      <c r="AV46" s="3">
        <v>1</v>
      </c>
      <c r="AW46" s="91">
        <f t="shared" si="0"/>
        <v>30</v>
      </c>
      <c r="AX46" s="86">
        <f t="shared" si="1"/>
        <v>3.6</v>
      </c>
    </row>
    <row r="47" spans="1:50" s="31" customFormat="1" ht="21">
      <c r="A47" s="55" t="s">
        <v>300</v>
      </c>
      <c r="B47" s="5">
        <v>1049730008</v>
      </c>
      <c r="C47" s="5"/>
      <c r="D47" s="5">
        <v>9</v>
      </c>
      <c r="E47" s="49">
        <v>1499900366161</v>
      </c>
      <c r="F47" s="5"/>
      <c r="G47" s="3"/>
      <c r="H47" s="3"/>
      <c r="I47" s="5">
        <v>1</v>
      </c>
      <c r="J47" s="5">
        <v>0</v>
      </c>
      <c r="K47" s="5">
        <v>1</v>
      </c>
      <c r="L47" s="5">
        <v>0</v>
      </c>
      <c r="M47" s="5">
        <v>0</v>
      </c>
      <c r="N47" s="5">
        <v>0</v>
      </c>
      <c r="O47" s="5">
        <v>0</v>
      </c>
      <c r="P47" s="5">
        <v>1</v>
      </c>
      <c r="Q47" s="5">
        <v>1</v>
      </c>
      <c r="R47" s="5">
        <v>0</v>
      </c>
      <c r="S47" s="5">
        <v>0</v>
      </c>
      <c r="T47" s="5">
        <v>1</v>
      </c>
      <c r="U47" s="5">
        <v>0</v>
      </c>
      <c r="V47" s="5">
        <v>0</v>
      </c>
      <c r="W47" s="5">
        <v>0</v>
      </c>
      <c r="X47" s="5">
        <v>0</v>
      </c>
      <c r="Y47" s="5">
        <v>1</v>
      </c>
      <c r="Z47" s="5">
        <v>1</v>
      </c>
      <c r="AA47" s="5">
        <v>0</v>
      </c>
      <c r="AB47" s="5">
        <v>0</v>
      </c>
      <c r="AC47" s="3">
        <v>1</v>
      </c>
      <c r="AD47" s="3">
        <v>0</v>
      </c>
      <c r="AE47" s="3">
        <v>1</v>
      </c>
      <c r="AF47" s="3">
        <v>1</v>
      </c>
      <c r="AG47" s="3">
        <v>1</v>
      </c>
      <c r="AH47" s="3">
        <v>0</v>
      </c>
      <c r="AI47" s="3">
        <v>1</v>
      </c>
      <c r="AJ47" s="3">
        <v>0</v>
      </c>
      <c r="AK47" s="3">
        <v>0</v>
      </c>
      <c r="AL47" s="3">
        <v>0</v>
      </c>
      <c r="AM47" s="3">
        <v>0</v>
      </c>
      <c r="AN47" s="3">
        <v>2</v>
      </c>
      <c r="AO47" s="3">
        <v>1</v>
      </c>
      <c r="AP47" s="3">
        <v>0.5</v>
      </c>
      <c r="AQ47" s="3">
        <v>1.5</v>
      </c>
      <c r="AR47" s="3">
        <v>1</v>
      </c>
      <c r="AS47" s="3">
        <v>0.5</v>
      </c>
      <c r="AT47" s="3">
        <v>1</v>
      </c>
      <c r="AU47" s="3">
        <v>0</v>
      </c>
      <c r="AV47" s="3">
        <v>0</v>
      </c>
      <c r="AW47" s="91">
        <f t="shared" si="0"/>
        <v>19.5</v>
      </c>
      <c r="AX47" s="86">
        <f t="shared" si="1"/>
        <v>2.34</v>
      </c>
    </row>
    <row r="48" spans="1:50" s="31" customFormat="1" ht="21">
      <c r="A48" s="55" t="s">
        <v>300</v>
      </c>
      <c r="B48" s="5">
        <v>1049730008</v>
      </c>
      <c r="C48" s="5"/>
      <c r="D48" s="5">
        <v>10</v>
      </c>
      <c r="E48" s="49">
        <v>1499900374775</v>
      </c>
      <c r="F48" s="5"/>
      <c r="G48" s="3"/>
      <c r="H48" s="3"/>
      <c r="I48" s="5">
        <v>1</v>
      </c>
      <c r="J48" s="5">
        <v>1</v>
      </c>
      <c r="K48" s="5">
        <v>1</v>
      </c>
      <c r="L48" s="5">
        <v>1</v>
      </c>
      <c r="M48" s="5">
        <v>0</v>
      </c>
      <c r="N48" s="5">
        <v>1</v>
      </c>
      <c r="O48" s="5">
        <v>1</v>
      </c>
      <c r="P48" s="5">
        <v>0</v>
      </c>
      <c r="Q48" s="5">
        <v>1</v>
      </c>
      <c r="R48" s="5">
        <v>1</v>
      </c>
      <c r="S48" s="5">
        <v>1</v>
      </c>
      <c r="T48" s="5">
        <v>1</v>
      </c>
      <c r="U48" s="5">
        <v>0</v>
      </c>
      <c r="V48" s="5">
        <v>0</v>
      </c>
      <c r="W48" s="5">
        <v>0</v>
      </c>
      <c r="X48" s="5">
        <v>1</v>
      </c>
      <c r="Y48" s="5">
        <v>0</v>
      </c>
      <c r="Z48" s="5">
        <v>0</v>
      </c>
      <c r="AA48" s="5">
        <v>0</v>
      </c>
      <c r="AB48" s="5">
        <v>0</v>
      </c>
      <c r="AC48" s="3">
        <v>1</v>
      </c>
      <c r="AD48" s="3">
        <v>0</v>
      </c>
      <c r="AE48" s="3">
        <v>1</v>
      </c>
      <c r="AF48" s="3">
        <v>0</v>
      </c>
      <c r="AG48" s="3">
        <v>1</v>
      </c>
      <c r="AH48" s="3">
        <v>1</v>
      </c>
      <c r="AI48" s="3">
        <v>1</v>
      </c>
      <c r="AJ48" s="3">
        <v>0</v>
      </c>
      <c r="AK48" s="3">
        <v>1</v>
      </c>
      <c r="AL48" s="3">
        <v>1</v>
      </c>
      <c r="AM48" s="3">
        <v>1.5</v>
      </c>
      <c r="AN48" s="3">
        <v>2</v>
      </c>
      <c r="AO48" s="3">
        <v>1.5</v>
      </c>
      <c r="AP48" s="3">
        <v>1</v>
      </c>
      <c r="AQ48" s="3">
        <v>2</v>
      </c>
      <c r="AR48" s="3">
        <v>2</v>
      </c>
      <c r="AS48" s="3">
        <v>1.5</v>
      </c>
      <c r="AT48" s="3">
        <v>2</v>
      </c>
      <c r="AU48" s="3">
        <v>2</v>
      </c>
      <c r="AV48" s="3">
        <v>1</v>
      </c>
      <c r="AW48" s="91">
        <f t="shared" si="0"/>
        <v>34.5</v>
      </c>
      <c r="AX48" s="86">
        <f t="shared" si="1"/>
        <v>4.14</v>
      </c>
    </row>
    <row r="49" spans="1:50" s="31" customFormat="1" ht="21">
      <c r="A49" s="55" t="s">
        <v>300</v>
      </c>
      <c r="B49" s="5">
        <v>1049730008</v>
      </c>
      <c r="C49" s="5"/>
      <c r="D49" s="5">
        <v>11</v>
      </c>
      <c r="E49" s="49">
        <v>1499900360073</v>
      </c>
      <c r="F49" s="5"/>
      <c r="G49" s="3"/>
      <c r="H49" s="3"/>
      <c r="I49" s="5">
        <v>0</v>
      </c>
      <c r="J49" s="5">
        <v>0</v>
      </c>
      <c r="K49" s="5">
        <v>1</v>
      </c>
      <c r="L49" s="5">
        <v>0</v>
      </c>
      <c r="M49" s="5">
        <v>1</v>
      </c>
      <c r="N49" s="5">
        <v>0</v>
      </c>
      <c r="O49" s="5">
        <v>0</v>
      </c>
      <c r="P49" s="5">
        <v>1</v>
      </c>
      <c r="Q49" s="5">
        <v>1</v>
      </c>
      <c r="R49" s="5">
        <v>1</v>
      </c>
      <c r="S49" s="5">
        <v>0</v>
      </c>
      <c r="T49" s="5">
        <v>1</v>
      </c>
      <c r="U49" s="5">
        <v>0</v>
      </c>
      <c r="V49" s="5">
        <v>1</v>
      </c>
      <c r="W49" s="5">
        <v>0</v>
      </c>
      <c r="X49" s="5">
        <v>1</v>
      </c>
      <c r="Y49" s="5">
        <v>0</v>
      </c>
      <c r="Z49" s="5">
        <v>0</v>
      </c>
      <c r="AA49" s="5">
        <v>0</v>
      </c>
      <c r="AB49" s="5">
        <v>0</v>
      </c>
      <c r="AC49" s="3">
        <v>0</v>
      </c>
      <c r="AD49" s="3">
        <v>0</v>
      </c>
      <c r="AE49" s="3">
        <v>0</v>
      </c>
      <c r="AF49" s="3">
        <v>1</v>
      </c>
      <c r="AG49" s="3">
        <v>0</v>
      </c>
      <c r="AH49" s="3">
        <v>1</v>
      </c>
      <c r="AI49" s="3">
        <v>1</v>
      </c>
      <c r="AJ49" s="3">
        <v>0</v>
      </c>
      <c r="AK49" s="3">
        <v>0</v>
      </c>
      <c r="AL49" s="3">
        <v>0</v>
      </c>
      <c r="AM49" s="3">
        <v>0.5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0.5</v>
      </c>
      <c r="AT49" s="3">
        <v>1</v>
      </c>
      <c r="AU49" s="3">
        <v>1</v>
      </c>
      <c r="AV49" s="3">
        <v>0</v>
      </c>
      <c r="AW49" s="91">
        <f t="shared" si="0"/>
        <v>14</v>
      </c>
      <c r="AX49" s="86">
        <f t="shared" si="1"/>
        <v>1.68</v>
      </c>
    </row>
    <row r="50" spans="1:50" s="31" customFormat="1" ht="21">
      <c r="A50" s="55" t="s">
        <v>300</v>
      </c>
      <c r="B50" s="5">
        <v>1049730008</v>
      </c>
      <c r="C50" s="5"/>
      <c r="D50" s="5">
        <v>12</v>
      </c>
      <c r="E50" s="49">
        <v>1499900373051</v>
      </c>
      <c r="F50" s="5"/>
      <c r="G50" s="3"/>
      <c r="H50" s="3"/>
      <c r="I50" s="5">
        <v>1</v>
      </c>
      <c r="J50" s="5">
        <v>1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1</v>
      </c>
      <c r="R50" s="5">
        <v>1</v>
      </c>
      <c r="S50" s="5">
        <v>1</v>
      </c>
      <c r="T50" s="5">
        <v>1</v>
      </c>
      <c r="U50" s="5">
        <v>1</v>
      </c>
      <c r="V50" s="5">
        <v>1</v>
      </c>
      <c r="W50" s="5">
        <v>0</v>
      </c>
      <c r="X50" s="5">
        <v>1</v>
      </c>
      <c r="Y50" s="5">
        <v>0</v>
      </c>
      <c r="Z50" s="5">
        <v>0</v>
      </c>
      <c r="AA50" s="5">
        <v>1</v>
      </c>
      <c r="AB50" s="5">
        <v>1</v>
      </c>
      <c r="AC50" s="3">
        <v>0</v>
      </c>
      <c r="AD50" s="3">
        <v>1</v>
      </c>
      <c r="AE50" s="3">
        <v>0</v>
      </c>
      <c r="AF50" s="3">
        <v>0</v>
      </c>
      <c r="AG50" s="3">
        <v>0</v>
      </c>
      <c r="AH50" s="3">
        <v>0</v>
      </c>
      <c r="AI50" s="3">
        <v>1</v>
      </c>
      <c r="AJ50" s="3">
        <v>0</v>
      </c>
      <c r="AK50" s="3">
        <v>0</v>
      </c>
      <c r="AL50" s="3">
        <v>1</v>
      </c>
      <c r="AM50" s="3">
        <v>2</v>
      </c>
      <c r="AN50" s="3">
        <v>1</v>
      </c>
      <c r="AO50" s="3">
        <v>0.5</v>
      </c>
      <c r="AP50" s="3">
        <v>1.5</v>
      </c>
      <c r="AQ50" s="3">
        <v>2</v>
      </c>
      <c r="AR50" s="3">
        <v>1.5</v>
      </c>
      <c r="AS50" s="3">
        <v>2</v>
      </c>
      <c r="AT50" s="3">
        <v>1</v>
      </c>
      <c r="AU50" s="3">
        <v>2</v>
      </c>
      <c r="AV50" s="3">
        <v>0</v>
      </c>
      <c r="AW50" s="91">
        <f t="shared" si="0"/>
        <v>28.5</v>
      </c>
      <c r="AX50" s="86">
        <f t="shared" si="1"/>
        <v>3.42</v>
      </c>
    </row>
    <row r="51" spans="1:50" s="31" customFormat="1" ht="21">
      <c r="A51" s="55" t="s">
        <v>300</v>
      </c>
      <c r="B51" s="5">
        <v>1049730008</v>
      </c>
      <c r="C51" s="5"/>
      <c r="D51" s="5">
        <v>13</v>
      </c>
      <c r="E51" s="49">
        <v>1499900068468</v>
      </c>
      <c r="F51" s="5"/>
      <c r="G51" s="3"/>
      <c r="H51" s="3"/>
      <c r="I51" s="5">
        <v>1</v>
      </c>
      <c r="J51" s="5">
        <v>1</v>
      </c>
      <c r="K51" s="5">
        <v>1</v>
      </c>
      <c r="L51" s="5">
        <v>0</v>
      </c>
      <c r="M51" s="5">
        <v>1</v>
      </c>
      <c r="N51" s="5">
        <v>1</v>
      </c>
      <c r="O51" s="5">
        <v>1</v>
      </c>
      <c r="P51" s="5">
        <v>1</v>
      </c>
      <c r="Q51" s="5">
        <v>1</v>
      </c>
      <c r="R51" s="5">
        <v>0</v>
      </c>
      <c r="S51" s="5">
        <v>0</v>
      </c>
      <c r="T51" s="5">
        <v>1</v>
      </c>
      <c r="U51" s="5">
        <v>0</v>
      </c>
      <c r="V51" s="5">
        <v>0</v>
      </c>
      <c r="W51" s="5">
        <v>0</v>
      </c>
      <c r="X51" s="5">
        <v>1</v>
      </c>
      <c r="Y51" s="5">
        <v>0</v>
      </c>
      <c r="Z51" s="5">
        <v>0</v>
      </c>
      <c r="AA51" s="5">
        <v>1</v>
      </c>
      <c r="AB51" s="5">
        <v>1</v>
      </c>
      <c r="AC51" s="3">
        <v>0</v>
      </c>
      <c r="AD51" s="3">
        <v>1</v>
      </c>
      <c r="AE51" s="3">
        <v>0</v>
      </c>
      <c r="AF51" s="3">
        <v>0</v>
      </c>
      <c r="AG51" s="3">
        <v>1</v>
      </c>
      <c r="AH51" s="3">
        <v>1</v>
      </c>
      <c r="AI51" s="3">
        <v>1</v>
      </c>
      <c r="AJ51" s="3">
        <v>0</v>
      </c>
      <c r="AK51" s="3">
        <v>0</v>
      </c>
      <c r="AL51" s="3">
        <v>1</v>
      </c>
      <c r="AM51" s="3">
        <v>1.5</v>
      </c>
      <c r="AN51" s="3">
        <v>1.5</v>
      </c>
      <c r="AO51" s="3">
        <v>1</v>
      </c>
      <c r="AP51" s="3">
        <v>1</v>
      </c>
      <c r="AQ51" s="3">
        <v>2</v>
      </c>
      <c r="AR51" s="3">
        <v>2</v>
      </c>
      <c r="AS51" s="3">
        <v>1</v>
      </c>
      <c r="AT51" s="3">
        <v>0</v>
      </c>
      <c r="AU51" s="3">
        <v>2</v>
      </c>
      <c r="AV51" s="3">
        <v>0</v>
      </c>
      <c r="AW51" s="91">
        <f t="shared" si="0"/>
        <v>29</v>
      </c>
      <c r="AX51" s="86">
        <f t="shared" si="1"/>
        <v>3.48</v>
      </c>
    </row>
    <row r="52" spans="1:50" s="31" customFormat="1" ht="21">
      <c r="A52" s="55" t="s">
        <v>300</v>
      </c>
      <c r="B52" s="5">
        <v>1049730008</v>
      </c>
      <c r="C52" s="5"/>
      <c r="D52" s="5">
        <v>14</v>
      </c>
      <c r="E52" s="49">
        <v>1490600068221</v>
      </c>
      <c r="F52" s="5"/>
      <c r="G52" s="3"/>
      <c r="H52" s="3"/>
      <c r="I52" s="5">
        <v>1</v>
      </c>
      <c r="J52" s="5">
        <v>1</v>
      </c>
      <c r="K52" s="5">
        <v>0</v>
      </c>
      <c r="L52" s="5">
        <v>1</v>
      </c>
      <c r="M52" s="5">
        <v>0</v>
      </c>
      <c r="N52" s="5">
        <v>0</v>
      </c>
      <c r="O52" s="5">
        <v>1</v>
      </c>
      <c r="P52" s="5">
        <v>0</v>
      </c>
      <c r="Q52" s="5">
        <v>0</v>
      </c>
      <c r="R52" s="5">
        <v>1</v>
      </c>
      <c r="S52" s="5">
        <v>1</v>
      </c>
      <c r="T52" s="5">
        <v>1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3">
        <v>0</v>
      </c>
      <c r="AD52" s="3">
        <v>1</v>
      </c>
      <c r="AE52" s="3">
        <v>1</v>
      </c>
      <c r="AF52" s="3">
        <v>0</v>
      </c>
      <c r="AG52" s="3">
        <v>1</v>
      </c>
      <c r="AH52" s="3">
        <v>1</v>
      </c>
      <c r="AI52" s="3">
        <v>1</v>
      </c>
      <c r="AJ52" s="3">
        <v>1</v>
      </c>
      <c r="AK52" s="3">
        <v>1</v>
      </c>
      <c r="AL52" s="3">
        <v>0</v>
      </c>
      <c r="AM52" s="3">
        <v>1.5</v>
      </c>
      <c r="AN52" s="3">
        <v>1</v>
      </c>
      <c r="AO52" s="3">
        <v>1</v>
      </c>
      <c r="AP52" s="3">
        <v>0</v>
      </c>
      <c r="AQ52" s="3">
        <v>2</v>
      </c>
      <c r="AR52" s="3">
        <v>2</v>
      </c>
      <c r="AS52" s="3">
        <v>1.5</v>
      </c>
      <c r="AT52" s="3">
        <v>0</v>
      </c>
      <c r="AU52" s="3">
        <v>2</v>
      </c>
      <c r="AV52" s="3">
        <v>1</v>
      </c>
      <c r="AW52" s="91">
        <f t="shared" si="0"/>
        <v>26</v>
      </c>
      <c r="AX52" s="86">
        <f t="shared" si="1"/>
        <v>3.12</v>
      </c>
    </row>
    <row r="53" spans="1:50" s="31" customFormat="1" ht="21">
      <c r="A53" s="55" t="s">
        <v>300</v>
      </c>
      <c r="B53" s="5">
        <v>1049730008</v>
      </c>
      <c r="C53" s="5"/>
      <c r="D53" s="5">
        <v>15</v>
      </c>
      <c r="E53" s="49">
        <v>1499900378070</v>
      </c>
      <c r="F53" s="5"/>
      <c r="G53" s="3"/>
      <c r="H53" s="3"/>
      <c r="I53" s="5">
        <v>1</v>
      </c>
      <c r="J53" s="5">
        <v>1</v>
      </c>
      <c r="K53" s="5">
        <v>1</v>
      </c>
      <c r="L53" s="5">
        <v>0</v>
      </c>
      <c r="M53" s="5">
        <v>0</v>
      </c>
      <c r="N53" s="5">
        <v>0</v>
      </c>
      <c r="O53" s="5">
        <v>1</v>
      </c>
      <c r="P53" s="5">
        <v>1</v>
      </c>
      <c r="Q53" s="5">
        <v>1</v>
      </c>
      <c r="R53" s="5">
        <v>1</v>
      </c>
      <c r="S53" s="5">
        <v>1</v>
      </c>
      <c r="T53" s="5">
        <v>1</v>
      </c>
      <c r="U53" s="5">
        <v>1</v>
      </c>
      <c r="V53" s="5">
        <v>1</v>
      </c>
      <c r="W53" s="5">
        <v>1</v>
      </c>
      <c r="X53" s="5">
        <v>1</v>
      </c>
      <c r="Y53" s="5">
        <v>1</v>
      </c>
      <c r="Z53" s="5">
        <v>1</v>
      </c>
      <c r="AA53" s="5">
        <v>1</v>
      </c>
      <c r="AB53" s="5">
        <v>0</v>
      </c>
      <c r="AC53" s="3">
        <v>1</v>
      </c>
      <c r="AD53" s="3">
        <v>1</v>
      </c>
      <c r="AE53" s="3">
        <v>1</v>
      </c>
      <c r="AF53" s="3">
        <v>0</v>
      </c>
      <c r="AG53" s="3">
        <v>1</v>
      </c>
      <c r="AH53" s="3">
        <v>0</v>
      </c>
      <c r="AI53" s="3">
        <v>1</v>
      </c>
      <c r="AJ53" s="3">
        <v>0</v>
      </c>
      <c r="AK53" s="3">
        <v>1</v>
      </c>
      <c r="AL53" s="3">
        <v>0</v>
      </c>
      <c r="AM53" s="3">
        <v>2</v>
      </c>
      <c r="AN53" s="3">
        <v>1</v>
      </c>
      <c r="AO53" s="3">
        <v>2</v>
      </c>
      <c r="AP53" s="3">
        <v>1.5</v>
      </c>
      <c r="AQ53" s="3">
        <v>2</v>
      </c>
      <c r="AR53" s="3">
        <v>2</v>
      </c>
      <c r="AS53" s="3">
        <v>0.5</v>
      </c>
      <c r="AT53" s="3">
        <v>1</v>
      </c>
      <c r="AU53" s="3">
        <v>1</v>
      </c>
      <c r="AV53" s="3">
        <v>2</v>
      </c>
      <c r="AW53" s="91">
        <f t="shared" si="0"/>
        <v>37</v>
      </c>
      <c r="AX53" s="86">
        <f t="shared" si="1"/>
        <v>4.44</v>
      </c>
    </row>
    <row r="54" spans="1:50" s="31" customFormat="1" ht="21">
      <c r="A54" s="55" t="s">
        <v>300</v>
      </c>
      <c r="B54" s="5">
        <v>1049730008</v>
      </c>
      <c r="C54" s="5"/>
      <c r="D54" s="5">
        <v>16</v>
      </c>
      <c r="E54" s="49">
        <v>1499900383219</v>
      </c>
      <c r="F54" s="5"/>
      <c r="G54" s="3"/>
      <c r="H54" s="3"/>
      <c r="I54" s="5">
        <v>1</v>
      </c>
      <c r="J54" s="5">
        <v>1</v>
      </c>
      <c r="K54" s="5">
        <v>1</v>
      </c>
      <c r="L54" s="5">
        <v>0</v>
      </c>
      <c r="M54" s="5">
        <v>0</v>
      </c>
      <c r="N54" s="5">
        <v>1</v>
      </c>
      <c r="O54" s="5">
        <v>0</v>
      </c>
      <c r="P54" s="5">
        <v>0</v>
      </c>
      <c r="Q54" s="5">
        <v>1</v>
      </c>
      <c r="R54" s="5">
        <v>1</v>
      </c>
      <c r="S54" s="5">
        <v>0</v>
      </c>
      <c r="T54" s="5">
        <v>1</v>
      </c>
      <c r="U54" s="5">
        <v>1</v>
      </c>
      <c r="V54" s="5">
        <v>1</v>
      </c>
      <c r="W54" s="5">
        <v>1</v>
      </c>
      <c r="X54" s="5">
        <v>0</v>
      </c>
      <c r="Y54" s="5">
        <v>1</v>
      </c>
      <c r="Z54" s="5">
        <v>0</v>
      </c>
      <c r="AA54" s="5">
        <v>1</v>
      </c>
      <c r="AB54" s="5">
        <v>0</v>
      </c>
      <c r="AC54" s="3">
        <v>1</v>
      </c>
      <c r="AD54" s="3">
        <v>0</v>
      </c>
      <c r="AE54" s="3">
        <v>1</v>
      </c>
      <c r="AF54" s="3">
        <v>1</v>
      </c>
      <c r="AG54" s="3">
        <v>0</v>
      </c>
      <c r="AH54" s="3">
        <v>1</v>
      </c>
      <c r="AI54" s="3">
        <v>1</v>
      </c>
      <c r="AJ54" s="3">
        <v>0</v>
      </c>
      <c r="AK54" s="3">
        <v>0</v>
      </c>
      <c r="AL54" s="3">
        <v>0</v>
      </c>
      <c r="AM54" s="3">
        <v>0.5</v>
      </c>
      <c r="AN54" s="3">
        <v>1</v>
      </c>
      <c r="AO54" s="3">
        <v>1</v>
      </c>
      <c r="AP54" s="3">
        <v>2</v>
      </c>
      <c r="AQ54" s="3">
        <v>2</v>
      </c>
      <c r="AR54" s="3">
        <v>1</v>
      </c>
      <c r="AS54" s="3">
        <v>1.5</v>
      </c>
      <c r="AT54" s="3">
        <v>1</v>
      </c>
      <c r="AU54" s="3">
        <v>1</v>
      </c>
      <c r="AV54" s="3">
        <v>2</v>
      </c>
      <c r="AW54" s="91">
        <f t="shared" si="0"/>
        <v>30</v>
      </c>
      <c r="AX54" s="86">
        <f t="shared" si="1"/>
        <v>3.6</v>
      </c>
    </row>
    <row r="55" spans="1:50" s="31" customFormat="1" ht="21">
      <c r="A55" s="55" t="s">
        <v>300</v>
      </c>
      <c r="B55" s="5">
        <v>1049730008</v>
      </c>
      <c r="C55" s="5"/>
      <c r="D55" s="5">
        <v>17</v>
      </c>
      <c r="E55" s="49">
        <v>1499900372411</v>
      </c>
      <c r="F55" s="5"/>
      <c r="G55" s="3"/>
      <c r="H55" s="3"/>
      <c r="I55" s="5">
        <v>0</v>
      </c>
      <c r="J55" s="5">
        <v>0</v>
      </c>
      <c r="K55" s="5">
        <v>1</v>
      </c>
      <c r="L55" s="5">
        <v>0</v>
      </c>
      <c r="M55" s="5">
        <v>0</v>
      </c>
      <c r="N55" s="5">
        <v>1</v>
      </c>
      <c r="O55" s="5">
        <v>1</v>
      </c>
      <c r="P55" s="5">
        <v>0</v>
      </c>
      <c r="Q55" s="5">
        <v>0</v>
      </c>
      <c r="R55" s="5">
        <v>1</v>
      </c>
      <c r="S55" s="5">
        <v>0</v>
      </c>
      <c r="T55" s="5">
        <v>1</v>
      </c>
      <c r="U55" s="5">
        <v>0</v>
      </c>
      <c r="V55" s="5">
        <v>1</v>
      </c>
      <c r="W55" s="5">
        <v>1</v>
      </c>
      <c r="X55" s="5">
        <v>0</v>
      </c>
      <c r="Y55" s="5">
        <v>0</v>
      </c>
      <c r="Z55" s="5">
        <v>0</v>
      </c>
      <c r="AA55" s="5">
        <v>0</v>
      </c>
      <c r="AB55" s="5">
        <v>1</v>
      </c>
      <c r="AC55" s="3">
        <v>0</v>
      </c>
      <c r="AD55" s="3">
        <v>1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1</v>
      </c>
      <c r="AM55" s="3">
        <v>0.5</v>
      </c>
      <c r="AN55" s="3">
        <v>2</v>
      </c>
      <c r="AO55" s="3">
        <v>1</v>
      </c>
      <c r="AP55" s="3">
        <v>1.5</v>
      </c>
      <c r="AQ55" s="3">
        <v>1.5</v>
      </c>
      <c r="AR55" s="3">
        <v>1</v>
      </c>
      <c r="AS55" s="3">
        <v>1</v>
      </c>
      <c r="AT55" s="3">
        <v>1</v>
      </c>
      <c r="AU55" s="3">
        <v>2</v>
      </c>
      <c r="AV55" s="3">
        <v>0</v>
      </c>
      <c r="AW55" s="91">
        <f t="shared" si="0"/>
        <v>21.5</v>
      </c>
      <c r="AX55" s="86">
        <f t="shared" si="1"/>
        <v>2.58</v>
      </c>
    </row>
    <row r="56" spans="1:50" s="31" customFormat="1" ht="21">
      <c r="A56" s="55" t="s">
        <v>300</v>
      </c>
      <c r="B56" s="5">
        <v>1049730008</v>
      </c>
      <c r="C56" s="5"/>
      <c r="D56" s="5">
        <v>18</v>
      </c>
      <c r="E56" s="49">
        <v>2490101040311</v>
      </c>
      <c r="F56" s="5"/>
      <c r="G56" s="3"/>
      <c r="H56" s="3"/>
      <c r="I56" s="5">
        <v>1</v>
      </c>
      <c r="J56" s="5">
        <v>1</v>
      </c>
      <c r="K56" s="5">
        <v>1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1</v>
      </c>
      <c r="T56" s="5">
        <v>1</v>
      </c>
      <c r="U56" s="5">
        <v>0</v>
      </c>
      <c r="V56" s="5">
        <v>0</v>
      </c>
      <c r="W56" s="5">
        <v>1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1</v>
      </c>
      <c r="AM56" s="3">
        <v>1.5</v>
      </c>
      <c r="AN56" s="3">
        <v>1</v>
      </c>
      <c r="AO56" s="3">
        <v>1.5</v>
      </c>
      <c r="AP56" s="3">
        <v>0.5</v>
      </c>
      <c r="AQ56" s="3">
        <v>0.5</v>
      </c>
      <c r="AR56" s="3">
        <v>0.5</v>
      </c>
      <c r="AS56" s="3">
        <v>1</v>
      </c>
      <c r="AT56" s="3">
        <v>2</v>
      </c>
      <c r="AU56" s="3">
        <v>2</v>
      </c>
      <c r="AV56" s="3">
        <v>0</v>
      </c>
      <c r="AW56" s="91">
        <f t="shared" si="0"/>
        <v>17.5</v>
      </c>
      <c r="AX56" s="86">
        <f t="shared" si="1"/>
        <v>2.1</v>
      </c>
    </row>
    <row r="57" spans="1:50" s="31" customFormat="1" ht="21">
      <c r="A57" s="55" t="s">
        <v>300</v>
      </c>
      <c r="B57" s="5">
        <v>1049730008</v>
      </c>
      <c r="C57" s="5"/>
      <c r="D57" s="5">
        <v>19</v>
      </c>
      <c r="E57" s="50">
        <v>1479900544379</v>
      </c>
      <c r="F57" s="5"/>
      <c r="G57" s="3"/>
      <c r="H57" s="3"/>
      <c r="I57" s="5">
        <v>1</v>
      </c>
      <c r="J57" s="5">
        <v>1</v>
      </c>
      <c r="K57" s="5">
        <v>0</v>
      </c>
      <c r="L57" s="5">
        <v>1</v>
      </c>
      <c r="M57" s="5">
        <v>0</v>
      </c>
      <c r="N57" s="5">
        <v>1</v>
      </c>
      <c r="O57" s="5">
        <v>1</v>
      </c>
      <c r="P57" s="5">
        <v>1</v>
      </c>
      <c r="Q57" s="5">
        <v>1</v>
      </c>
      <c r="R57" s="5">
        <v>1</v>
      </c>
      <c r="S57" s="5">
        <v>1</v>
      </c>
      <c r="T57" s="5">
        <v>1</v>
      </c>
      <c r="U57" s="5">
        <v>0</v>
      </c>
      <c r="V57" s="5">
        <v>0</v>
      </c>
      <c r="W57" s="5">
        <v>1</v>
      </c>
      <c r="X57" s="5">
        <v>0</v>
      </c>
      <c r="Y57" s="5">
        <v>0</v>
      </c>
      <c r="Z57" s="5">
        <v>0</v>
      </c>
      <c r="AA57" s="5">
        <v>0</v>
      </c>
      <c r="AB57" s="5">
        <v>1</v>
      </c>
      <c r="AC57" s="3">
        <v>0</v>
      </c>
      <c r="AD57" s="3">
        <v>1</v>
      </c>
      <c r="AE57" s="3">
        <v>0</v>
      </c>
      <c r="AF57" s="3">
        <v>0</v>
      </c>
      <c r="AG57" s="3">
        <v>1</v>
      </c>
      <c r="AH57" s="3">
        <v>1</v>
      </c>
      <c r="AI57" s="3">
        <v>0</v>
      </c>
      <c r="AJ57" s="3">
        <v>0</v>
      </c>
      <c r="AK57" s="3">
        <v>0</v>
      </c>
      <c r="AL57" s="3">
        <v>0</v>
      </c>
      <c r="AM57" s="3">
        <v>1.5</v>
      </c>
      <c r="AN57" s="3">
        <v>1</v>
      </c>
      <c r="AO57" s="3">
        <v>1.5</v>
      </c>
      <c r="AP57" s="3">
        <v>1</v>
      </c>
      <c r="AQ57" s="3">
        <v>2</v>
      </c>
      <c r="AR57" s="3">
        <v>1</v>
      </c>
      <c r="AS57" s="3">
        <v>0.5</v>
      </c>
      <c r="AT57" s="3">
        <v>1</v>
      </c>
      <c r="AU57" s="3">
        <v>2</v>
      </c>
      <c r="AV57" s="3">
        <v>0</v>
      </c>
      <c r="AW57" s="91">
        <f t="shared" si="0"/>
        <v>26.5</v>
      </c>
      <c r="AX57" s="86">
        <f t="shared" si="1"/>
        <v>3.18</v>
      </c>
    </row>
    <row r="58" spans="1:50" s="31" customFormat="1" ht="21">
      <c r="A58" s="55" t="s">
        <v>300</v>
      </c>
      <c r="B58" s="5">
        <v>1049730008</v>
      </c>
      <c r="C58" s="5"/>
      <c r="D58" s="5">
        <v>20</v>
      </c>
      <c r="E58" s="49">
        <v>1499900371172</v>
      </c>
      <c r="F58" s="5"/>
      <c r="G58" s="3"/>
      <c r="H58" s="3"/>
      <c r="I58" s="5">
        <v>1</v>
      </c>
      <c r="J58" s="5">
        <v>1</v>
      </c>
      <c r="K58" s="5">
        <v>0</v>
      </c>
      <c r="L58" s="5">
        <v>0</v>
      </c>
      <c r="M58" s="5">
        <v>0</v>
      </c>
      <c r="N58" s="5">
        <v>1</v>
      </c>
      <c r="O58" s="5">
        <v>1</v>
      </c>
      <c r="P58" s="5">
        <v>1</v>
      </c>
      <c r="Q58" s="5">
        <v>1</v>
      </c>
      <c r="R58" s="5">
        <v>1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1</v>
      </c>
      <c r="Y58" s="5">
        <v>1</v>
      </c>
      <c r="Z58" s="5">
        <v>1</v>
      </c>
      <c r="AA58" s="5">
        <v>1</v>
      </c>
      <c r="AB58" s="5">
        <v>1</v>
      </c>
      <c r="AC58" s="3">
        <v>0</v>
      </c>
      <c r="AD58" s="3">
        <v>1</v>
      </c>
      <c r="AE58" s="3">
        <v>1</v>
      </c>
      <c r="AF58" s="3">
        <v>0</v>
      </c>
      <c r="AG58" s="3">
        <v>0</v>
      </c>
      <c r="AH58" s="3">
        <v>0</v>
      </c>
      <c r="AI58" s="3">
        <v>0</v>
      </c>
      <c r="AJ58" s="3">
        <v>1</v>
      </c>
      <c r="AK58" s="3">
        <v>0</v>
      </c>
      <c r="AL58" s="3">
        <v>1</v>
      </c>
      <c r="AM58" s="3">
        <v>0.5</v>
      </c>
      <c r="AN58" s="3">
        <v>1</v>
      </c>
      <c r="AO58" s="3">
        <v>0.5</v>
      </c>
      <c r="AP58" s="3">
        <v>1</v>
      </c>
      <c r="AQ58" s="3">
        <v>2</v>
      </c>
      <c r="AR58" s="3">
        <v>1</v>
      </c>
      <c r="AS58" s="3">
        <v>1.5</v>
      </c>
      <c r="AT58" s="3">
        <v>0</v>
      </c>
      <c r="AU58" s="3">
        <v>1</v>
      </c>
      <c r="AV58" s="3">
        <v>1</v>
      </c>
      <c r="AW58" s="91">
        <f t="shared" si="0"/>
        <v>25.5</v>
      </c>
      <c r="AX58" s="86">
        <f t="shared" si="1"/>
        <v>3.06</v>
      </c>
    </row>
    <row r="59" spans="1:50" s="31" customFormat="1" ht="21">
      <c r="A59" s="55" t="s">
        <v>300</v>
      </c>
      <c r="B59" s="5">
        <v>1049730008</v>
      </c>
      <c r="C59" s="5"/>
      <c r="D59" s="5">
        <v>21</v>
      </c>
      <c r="E59" s="51">
        <v>1499900373272</v>
      </c>
      <c r="F59" s="5"/>
      <c r="G59" s="3"/>
      <c r="H59" s="3"/>
      <c r="I59" s="5">
        <v>0</v>
      </c>
      <c r="J59" s="5">
        <v>1</v>
      </c>
      <c r="K59" s="5">
        <v>1</v>
      </c>
      <c r="L59" s="5">
        <v>1</v>
      </c>
      <c r="M59" s="5">
        <v>0</v>
      </c>
      <c r="N59" s="5">
        <v>1</v>
      </c>
      <c r="O59" s="5">
        <v>1</v>
      </c>
      <c r="P59" s="5">
        <v>1</v>
      </c>
      <c r="Q59" s="5">
        <v>1</v>
      </c>
      <c r="R59" s="5">
        <v>0</v>
      </c>
      <c r="S59" s="5">
        <v>1</v>
      </c>
      <c r="T59" s="5">
        <v>1</v>
      </c>
      <c r="U59" s="5">
        <v>0</v>
      </c>
      <c r="V59" s="5">
        <v>0</v>
      </c>
      <c r="W59" s="5">
        <v>0</v>
      </c>
      <c r="X59" s="5">
        <v>1</v>
      </c>
      <c r="Y59" s="5">
        <v>1</v>
      </c>
      <c r="Z59" s="5">
        <v>0</v>
      </c>
      <c r="AA59" s="5">
        <v>1</v>
      </c>
      <c r="AB59" s="5">
        <v>0</v>
      </c>
      <c r="AC59" s="3">
        <v>0</v>
      </c>
      <c r="AD59" s="3">
        <v>0</v>
      </c>
      <c r="AE59" s="3">
        <v>0</v>
      </c>
      <c r="AF59" s="3">
        <v>0</v>
      </c>
      <c r="AG59" s="3">
        <v>1</v>
      </c>
      <c r="AH59" s="3">
        <v>1</v>
      </c>
      <c r="AI59" s="3">
        <v>1</v>
      </c>
      <c r="AJ59" s="3">
        <v>0</v>
      </c>
      <c r="AK59" s="3">
        <v>0</v>
      </c>
      <c r="AL59" s="3">
        <v>1</v>
      </c>
      <c r="AM59" s="3">
        <v>1.5</v>
      </c>
      <c r="AN59" s="3">
        <v>1.5</v>
      </c>
      <c r="AO59" s="3">
        <v>1</v>
      </c>
      <c r="AP59" s="3">
        <v>0.5</v>
      </c>
      <c r="AQ59" s="3">
        <v>2</v>
      </c>
      <c r="AR59" s="3">
        <v>1.5</v>
      </c>
      <c r="AS59" s="3">
        <v>0.5</v>
      </c>
      <c r="AT59" s="3">
        <v>2</v>
      </c>
      <c r="AU59" s="3">
        <v>1</v>
      </c>
      <c r="AV59" s="3">
        <v>0</v>
      </c>
      <c r="AW59" s="91">
        <f t="shared" si="0"/>
        <v>27.5</v>
      </c>
      <c r="AX59" s="86">
        <f t="shared" si="1"/>
        <v>3.3</v>
      </c>
    </row>
    <row r="60" spans="1:50" s="31" customFormat="1" ht="21">
      <c r="A60" s="55" t="s">
        <v>300</v>
      </c>
      <c r="B60" s="5">
        <v>1049730008</v>
      </c>
      <c r="C60" s="5"/>
      <c r="D60" s="5">
        <v>22</v>
      </c>
      <c r="E60" s="51">
        <v>1499900380864</v>
      </c>
      <c r="F60" s="5"/>
      <c r="G60" s="3"/>
      <c r="H60" s="3"/>
      <c r="I60" s="5">
        <v>1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1</v>
      </c>
      <c r="R60" s="5">
        <v>0</v>
      </c>
      <c r="S60" s="5">
        <v>0</v>
      </c>
      <c r="T60" s="5">
        <v>1</v>
      </c>
      <c r="U60" s="5">
        <v>0</v>
      </c>
      <c r="V60" s="5">
        <v>1</v>
      </c>
      <c r="W60" s="5">
        <v>1</v>
      </c>
      <c r="X60" s="5">
        <v>0</v>
      </c>
      <c r="Y60" s="5">
        <v>0</v>
      </c>
      <c r="Z60" s="5">
        <v>0</v>
      </c>
      <c r="AA60" s="5">
        <v>1</v>
      </c>
      <c r="AB60" s="5">
        <v>1</v>
      </c>
      <c r="AC60" s="3">
        <v>1</v>
      </c>
      <c r="AD60" s="3">
        <v>0</v>
      </c>
      <c r="AE60" s="3">
        <v>0</v>
      </c>
      <c r="AF60" s="3">
        <v>0</v>
      </c>
      <c r="AG60" s="3">
        <v>0</v>
      </c>
      <c r="AH60" s="3">
        <v>1</v>
      </c>
      <c r="AI60" s="3">
        <v>1</v>
      </c>
      <c r="AJ60" s="3">
        <v>0</v>
      </c>
      <c r="AK60" s="3">
        <v>0</v>
      </c>
      <c r="AL60" s="3">
        <v>0</v>
      </c>
      <c r="AM60" s="3">
        <v>0.5</v>
      </c>
      <c r="AN60" s="3">
        <v>1.5</v>
      </c>
      <c r="AO60" s="3">
        <v>1.5</v>
      </c>
      <c r="AP60" s="3">
        <v>1.5</v>
      </c>
      <c r="AQ60" s="3">
        <v>2</v>
      </c>
      <c r="AR60" s="3">
        <v>1.5</v>
      </c>
      <c r="AS60" s="3">
        <v>1.5</v>
      </c>
      <c r="AT60" s="3">
        <v>0</v>
      </c>
      <c r="AU60" s="3">
        <v>0</v>
      </c>
      <c r="AV60" s="3">
        <v>0</v>
      </c>
      <c r="AW60" s="91">
        <f t="shared" si="0"/>
        <v>21</v>
      </c>
      <c r="AX60" s="86">
        <f t="shared" si="1"/>
        <v>2.52</v>
      </c>
    </row>
    <row r="61" spans="1:50" s="31" customFormat="1" ht="21">
      <c r="A61" s="55" t="s">
        <v>300</v>
      </c>
      <c r="B61" s="5">
        <v>1049730008</v>
      </c>
      <c r="C61" s="5"/>
      <c r="D61" s="5">
        <v>23</v>
      </c>
      <c r="E61" s="51">
        <v>1499900374147</v>
      </c>
      <c r="F61" s="5"/>
      <c r="G61" s="3"/>
      <c r="H61" s="3"/>
      <c r="I61" s="5">
        <v>1</v>
      </c>
      <c r="J61" s="5">
        <v>0</v>
      </c>
      <c r="K61" s="5">
        <v>0</v>
      </c>
      <c r="L61" s="5">
        <v>1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1</v>
      </c>
      <c r="T61" s="5">
        <v>1</v>
      </c>
      <c r="U61" s="5">
        <v>1</v>
      </c>
      <c r="V61" s="5">
        <v>0</v>
      </c>
      <c r="W61" s="5">
        <v>0</v>
      </c>
      <c r="X61" s="5">
        <v>1</v>
      </c>
      <c r="Y61" s="5">
        <v>1</v>
      </c>
      <c r="Z61" s="5">
        <v>0</v>
      </c>
      <c r="AA61" s="5">
        <v>1</v>
      </c>
      <c r="AB61" s="5">
        <v>0</v>
      </c>
      <c r="AC61" s="3">
        <v>1</v>
      </c>
      <c r="AD61" s="3">
        <v>1</v>
      </c>
      <c r="AE61" s="3">
        <v>0</v>
      </c>
      <c r="AF61" s="3">
        <v>0</v>
      </c>
      <c r="AG61" s="3">
        <v>1</v>
      </c>
      <c r="AH61" s="3">
        <v>0</v>
      </c>
      <c r="AI61" s="3">
        <v>1</v>
      </c>
      <c r="AJ61" s="3">
        <v>0</v>
      </c>
      <c r="AK61" s="3">
        <v>0</v>
      </c>
      <c r="AL61" s="3">
        <v>0</v>
      </c>
      <c r="AM61" s="3">
        <v>0</v>
      </c>
      <c r="AN61" s="3">
        <v>1.5</v>
      </c>
      <c r="AO61" s="3">
        <v>2</v>
      </c>
      <c r="AP61" s="3">
        <v>1</v>
      </c>
      <c r="AQ61" s="3">
        <v>1</v>
      </c>
      <c r="AR61" s="3">
        <v>1</v>
      </c>
      <c r="AS61" s="3">
        <v>1</v>
      </c>
      <c r="AT61" s="3">
        <v>1</v>
      </c>
      <c r="AU61" s="3">
        <v>1</v>
      </c>
      <c r="AV61" s="3">
        <v>1</v>
      </c>
      <c r="AW61" s="91">
        <f t="shared" si="0"/>
        <v>22.5</v>
      </c>
      <c r="AX61" s="86">
        <f t="shared" si="1"/>
        <v>2.7</v>
      </c>
    </row>
    <row r="62" spans="1:50" s="31" customFormat="1" ht="21">
      <c r="A62" s="55" t="s">
        <v>300</v>
      </c>
      <c r="B62" s="5">
        <v>1049730008</v>
      </c>
      <c r="C62" s="5"/>
      <c r="D62" s="5">
        <v>24</v>
      </c>
      <c r="E62" s="51">
        <v>1499900378258</v>
      </c>
      <c r="F62" s="5"/>
      <c r="G62" s="3"/>
      <c r="H62" s="3"/>
      <c r="I62" s="5">
        <v>1</v>
      </c>
      <c r="J62" s="5">
        <v>1</v>
      </c>
      <c r="K62" s="5">
        <v>0</v>
      </c>
      <c r="L62" s="5">
        <v>1</v>
      </c>
      <c r="M62" s="5">
        <v>1</v>
      </c>
      <c r="N62" s="5">
        <v>1</v>
      </c>
      <c r="O62" s="5">
        <v>0</v>
      </c>
      <c r="P62" s="5">
        <v>0</v>
      </c>
      <c r="Q62" s="5">
        <v>0</v>
      </c>
      <c r="R62" s="5">
        <v>0</v>
      </c>
      <c r="S62" s="5">
        <v>1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1</v>
      </c>
      <c r="Z62" s="5">
        <v>1</v>
      </c>
      <c r="AA62" s="5">
        <v>0</v>
      </c>
      <c r="AB62" s="5">
        <v>0</v>
      </c>
      <c r="AC62" s="3">
        <v>1</v>
      </c>
      <c r="AD62" s="3">
        <v>0</v>
      </c>
      <c r="AE62" s="3">
        <v>0</v>
      </c>
      <c r="AF62" s="3">
        <v>0</v>
      </c>
      <c r="AG62" s="3">
        <v>0</v>
      </c>
      <c r="AH62" s="3">
        <v>1</v>
      </c>
      <c r="AI62" s="3">
        <v>1</v>
      </c>
      <c r="AJ62" s="3">
        <v>0</v>
      </c>
      <c r="AK62" s="3">
        <v>1</v>
      </c>
      <c r="AL62" s="3">
        <v>0</v>
      </c>
      <c r="AM62" s="3">
        <v>1.5</v>
      </c>
      <c r="AN62" s="3">
        <v>0</v>
      </c>
      <c r="AO62" s="3">
        <v>0.5</v>
      </c>
      <c r="AP62" s="3">
        <v>2</v>
      </c>
      <c r="AQ62" s="3">
        <v>1</v>
      </c>
      <c r="AR62" s="3">
        <v>1</v>
      </c>
      <c r="AS62" s="3">
        <v>2</v>
      </c>
      <c r="AT62" s="3">
        <v>1</v>
      </c>
      <c r="AU62" s="3">
        <v>2</v>
      </c>
      <c r="AV62" s="3">
        <v>0</v>
      </c>
      <c r="AW62" s="91">
        <f t="shared" si="0"/>
        <v>23</v>
      </c>
      <c r="AX62" s="86">
        <f t="shared" si="1"/>
        <v>2.76</v>
      </c>
    </row>
    <row r="63" spans="1:50" s="31" customFormat="1" ht="21">
      <c r="A63" s="55" t="s">
        <v>300</v>
      </c>
      <c r="B63" s="5">
        <v>1049730008</v>
      </c>
      <c r="C63" s="5"/>
      <c r="D63" s="5">
        <v>25</v>
      </c>
      <c r="E63" s="51">
        <v>1499900372039</v>
      </c>
      <c r="F63" s="5"/>
      <c r="G63" s="3"/>
      <c r="H63" s="3"/>
      <c r="I63" s="5">
        <v>1</v>
      </c>
      <c r="J63" s="5">
        <v>1</v>
      </c>
      <c r="K63" s="5">
        <v>1</v>
      </c>
      <c r="L63" s="5">
        <v>1</v>
      </c>
      <c r="M63" s="5">
        <v>1</v>
      </c>
      <c r="N63" s="5">
        <v>1</v>
      </c>
      <c r="O63" s="5">
        <v>1</v>
      </c>
      <c r="P63" s="5">
        <v>1</v>
      </c>
      <c r="Q63" s="5">
        <v>1</v>
      </c>
      <c r="R63" s="5">
        <v>1</v>
      </c>
      <c r="S63" s="5">
        <v>1</v>
      </c>
      <c r="T63" s="5">
        <v>1</v>
      </c>
      <c r="U63" s="5">
        <v>1</v>
      </c>
      <c r="V63" s="5">
        <v>0</v>
      </c>
      <c r="W63" s="5">
        <v>1</v>
      </c>
      <c r="X63" s="5">
        <v>1</v>
      </c>
      <c r="Y63" s="5">
        <v>1</v>
      </c>
      <c r="Z63" s="5">
        <v>0</v>
      </c>
      <c r="AA63" s="5">
        <v>1</v>
      </c>
      <c r="AB63" s="5">
        <v>1</v>
      </c>
      <c r="AC63" s="5">
        <v>1</v>
      </c>
      <c r="AD63" s="5">
        <v>1</v>
      </c>
      <c r="AE63" s="3">
        <v>1</v>
      </c>
      <c r="AF63" s="3">
        <v>0</v>
      </c>
      <c r="AG63" s="3">
        <v>1</v>
      </c>
      <c r="AH63" s="3">
        <v>1</v>
      </c>
      <c r="AI63" s="3">
        <v>0</v>
      </c>
      <c r="AJ63" s="3">
        <v>0</v>
      </c>
      <c r="AK63" s="3">
        <v>1</v>
      </c>
      <c r="AL63" s="3">
        <v>1</v>
      </c>
      <c r="AM63" s="3">
        <v>1.5</v>
      </c>
      <c r="AN63" s="3">
        <v>1</v>
      </c>
      <c r="AO63" s="3">
        <v>1.5</v>
      </c>
      <c r="AP63" s="3">
        <v>0.5</v>
      </c>
      <c r="AQ63" s="3">
        <v>2</v>
      </c>
      <c r="AR63" s="3">
        <v>1.5</v>
      </c>
      <c r="AS63" s="3">
        <v>1.5</v>
      </c>
      <c r="AT63" s="3">
        <v>2</v>
      </c>
      <c r="AU63" s="3">
        <v>2</v>
      </c>
      <c r="AV63" s="3">
        <v>2</v>
      </c>
      <c r="AW63" s="91">
        <f t="shared" si="0"/>
        <v>40.5</v>
      </c>
      <c r="AX63" s="86">
        <f t="shared" si="1"/>
        <v>4.86</v>
      </c>
    </row>
    <row r="64" spans="1:50" s="31" customFormat="1" ht="21">
      <c r="A64" s="55" t="s">
        <v>300</v>
      </c>
      <c r="B64" s="5">
        <v>1049730008</v>
      </c>
      <c r="C64" s="5"/>
      <c r="D64" s="5">
        <v>26</v>
      </c>
      <c r="E64" s="51">
        <v>1100703419169</v>
      </c>
      <c r="F64" s="5"/>
      <c r="G64" s="3"/>
      <c r="H64" s="3"/>
      <c r="I64" s="5">
        <v>1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1</v>
      </c>
      <c r="U64" s="5">
        <v>0</v>
      </c>
      <c r="V64" s="5">
        <v>0</v>
      </c>
      <c r="W64" s="5">
        <v>0</v>
      </c>
      <c r="X64" s="5">
        <v>0</v>
      </c>
      <c r="Y64" s="5">
        <v>1</v>
      </c>
      <c r="Z64" s="5">
        <v>1</v>
      </c>
      <c r="AA64" s="5">
        <v>0</v>
      </c>
      <c r="AB64" s="5">
        <v>1</v>
      </c>
      <c r="AC64" s="3">
        <v>0</v>
      </c>
      <c r="AD64" s="3">
        <v>0</v>
      </c>
      <c r="AE64" s="3">
        <v>0</v>
      </c>
      <c r="AF64" s="3">
        <v>0</v>
      </c>
      <c r="AG64" s="3">
        <v>1</v>
      </c>
      <c r="AH64" s="3">
        <v>0</v>
      </c>
      <c r="AI64" s="3">
        <v>0</v>
      </c>
      <c r="AJ64" s="3">
        <v>0</v>
      </c>
      <c r="AK64" s="3">
        <v>0</v>
      </c>
      <c r="AL64" s="3">
        <v>1</v>
      </c>
      <c r="AM64" s="3">
        <v>0</v>
      </c>
      <c r="AN64" s="3">
        <v>1.5</v>
      </c>
      <c r="AO64" s="3">
        <v>1</v>
      </c>
      <c r="AP64" s="3">
        <v>0.5</v>
      </c>
      <c r="AQ64" s="3">
        <v>0.5</v>
      </c>
      <c r="AR64" s="3">
        <v>1.5</v>
      </c>
      <c r="AS64" s="3">
        <v>0.5</v>
      </c>
      <c r="AT64" s="3">
        <v>2</v>
      </c>
      <c r="AU64" s="3">
        <v>2</v>
      </c>
      <c r="AV64" s="3">
        <v>0</v>
      </c>
      <c r="AW64" s="91">
        <f t="shared" si="0"/>
        <v>16.5</v>
      </c>
      <c r="AX64" s="86">
        <f t="shared" si="1"/>
        <v>1.98</v>
      </c>
    </row>
    <row r="65" spans="1:50" s="31" customFormat="1" ht="21">
      <c r="A65" s="55" t="s">
        <v>300</v>
      </c>
      <c r="B65" s="5">
        <v>1049730008</v>
      </c>
      <c r="C65" s="5"/>
      <c r="D65" s="5">
        <v>27</v>
      </c>
      <c r="E65" s="51">
        <v>1499900361487</v>
      </c>
      <c r="F65" s="5"/>
      <c r="G65" s="3"/>
      <c r="H65" s="3"/>
      <c r="I65" s="5">
        <v>1</v>
      </c>
      <c r="J65" s="5">
        <v>1</v>
      </c>
      <c r="K65" s="5">
        <v>1</v>
      </c>
      <c r="L65" s="5">
        <v>1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1</v>
      </c>
      <c r="T65" s="5">
        <v>0</v>
      </c>
      <c r="U65" s="5">
        <v>1</v>
      </c>
      <c r="V65" s="5">
        <v>0</v>
      </c>
      <c r="W65" s="5">
        <v>0</v>
      </c>
      <c r="X65" s="5">
        <v>1</v>
      </c>
      <c r="Y65" s="5">
        <v>0</v>
      </c>
      <c r="Z65" s="5">
        <v>1</v>
      </c>
      <c r="AA65" s="5">
        <v>1</v>
      </c>
      <c r="AB65" s="5">
        <v>1</v>
      </c>
      <c r="AC65" s="3">
        <v>1</v>
      </c>
      <c r="AD65" s="3">
        <v>1</v>
      </c>
      <c r="AE65" s="3">
        <v>0</v>
      </c>
      <c r="AF65" s="3">
        <v>0</v>
      </c>
      <c r="AG65" s="3">
        <v>1</v>
      </c>
      <c r="AH65" s="3">
        <v>1</v>
      </c>
      <c r="AI65" s="3">
        <v>1</v>
      </c>
      <c r="AJ65" s="3">
        <v>1</v>
      </c>
      <c r="AK65" s="3">
        <v>1</v>
      </c>
      <c r="AL65" s="3">
        <v>1</v>
      </c>
      <c r="AM65" s="3">
        <v>1</v>
      </c>
      <c r="AN65" s="3">
        <v>1</v>
      </c>
      <c r="AO65" s="3">
        <v>1.5</v>
      </c>
      <c r="AP65" s="3">
        <v>1.5</v>
      </c>
      <c r="AQ65" s="3">
        <v>2</v>
      </c>
      <c r="AR65" s="3">
        <v>2</v>
      </c>
      <c r="AS65" s="3">
        <v>0.5</v>
      </c>
      <c r="AT65" s="3">
        <v>1</v>
      </c>
      <c r="AU65" s="3">
        <v>2</v>
      </c>
      <c r="AV65" s="3">
        <v>2</v>
      </c>
      <c r="AW65" s="91">
        <f t="shared" si="0"/>
        <v>32.5</v>
      </c>
      <c r="AX65" s="86">
        <f t="shared" si="1"/>
        <v>3.9</v>
      </c>
    </row>
    <row r="66" spans="1:50" s="31" customFormat="1" ht="21">
      <c r="A66" s="55" t="s">
        <v>300</v>
      </c>
      <c r="B66" s="5">
        <v>1049730008</v>
      </c>
      <c r="C66" s="5"/>
      <c r="D66" s="5">
        <v>28</v>
      </c>
      <c r="E66" s="51">
        <v>1499900363102</v>
      </c>
      <c r="F66" s="5"/>
      <c r="G66" s="3"/>
      <c r="H66" s="3"/>
      <c r="I66" s="5">
        <v>1</v>
      </c>
      <c r="J66" s="5">
        <v>0</v>
      </c>
      <c r="K66" s="5">
        <v>1</v>
      </c>
      <c r="L66" s="5">
        <v>0</v>
      </c>
      <c r="M66" s="5">
        <v>0</v>
      </c>
      <c r="N66" s="5">
        <v>1</v>
      </c>
      <c r="O66" s="5">
        <v>0</v>
      </c>
      <c r="P66" s="5">
        <v>1</v>
      </c>
      <c r="Q66" s="5">
        <v>1</v>
      </c>
      <c r="R66" s="5">
        <v>0</v>
      </c>
      <c r="S66" s="5">
        <v>0</v>
      </c>
      <c r="T66" s="5">
        <v>1</v>
      </c>
      <c r="U66" s="5">
        <v>0</v>
      </c>
      <c r="V66" s="5">
        <v>1</v>
      </c>
      <c r="W66" s="5">
        <v>0</v>
      </c>
      <c r="X66" s="5">
        <v>0</v>
      </c>
      <c r="Y66" s="5">
        <v>1</v>
      </c>
      <c r="Z66" s="5">
        <v>0</v>
      </c>
      <c r="AA66" s="5">
        <v>1</v>
      </c>
      <c r="AB66" s="5">
        <v>0</v>
      </c>
      <c r="AC66" s="3">
        <v>1</v>
      </c>
      <c r="AD66" s="3">
        <v>0</v>
      </c>
      <c r="AE66" s="3">
        <v>1</v>
      </c>
      <c r="AF66" s="3">
        <v>0</v>
      </c>
      <c r="AG66" s="3">
        <v>1</v>
      </c>
      <c r="AH66" s="3">
        <v>1</v>
      </c>
      <c r="AI66" s="3">
        <v>1</v>
      </c>
      <c r="AJ66" s="3">
        <v>0</v>
      </c>
      <c r="AK66" s="3">
        <v>0</v>
      </c>
      <c r="AL66" s="3">
        <v>0</v>
      </c>
      <c r="AM66" s="3">
        <v>0</v>
      </c>
      <c r="AN66" s="3">
        <v>1.5</v>
      </c>
      <c r="AO66" s="3">
        <v>1</v>
      </c>
      <c r="AP66" s="3">
        <v>1</v>
      </c>
      <c r="AQ66" s="3">
        <v>1</v>
      </c>
      <c r="AR66" s="3">
        <v>0.5</v>
      </c>
      <c r="AS66" s="3">
        <v>1.5</v>
      </c>
      <c r="AT66" s="3">
        <v>1</v>
      </c>
      <c r="AU66" s="3">
        <v>1</v>
      </c>
      <c r="AV66" s="3">
        <v>0</v>
      </c>
      <c r="AW66" s="91">
        <f t="shared" si="0"/>
        <v>22.5</v>
      </c>
      <c r="AX66" s="86">
        <f t="shared" si="1"/>
        <v>2.7</v>
      </c>
    </row>
    <row r="67" spans="1:50" s="31" customFormat="1" ht="21">
      <c r="A67" s="55" t="s">
        <v>300</v>
      </c>
      <c r="B67" s="5">
        <v>1049730008</v>
      </c>
      <c r="C67" s="5"/>
      <c r="D67" s="5">
        <v>29</v>
      </c>
      <c r="E67" s="51">
        <v>1499900366667</v>
      </c>
      <c r="F67" s="5"/>
      <c r="G67" s="3"/>
      <c r="H67" s="3"/>
      <c r="I67" s="5">
        <v>1</v>
      </c>
      <c r="J67" s="5">
        <v>1</v>
      </c>
      <c r="K67" s="5">
        <v>0</v>
      </c>
      <c r="L67" s="5">
        <v>0</v>
      </c>
      <c r="M67" s="5">
        <v>1</v>
      </c>
      <c r="N67" s="5">
        <v>1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1</v>
      </c>
      <c r="W67" s="5">
        <v>1</v>
      </c>
      <c r="X67" s="5">
        <v>1</v>
      </c>
      <c r="Y67" s="5">
        <v>1</v>
      </c>
      <c r="Z67" s="5">
        <v>1</v>
      </c>
      <c r="AA67" s="5">
        <v>1</v>
      </c>
      <c r="AB67" s="5">
        <v>1</v>
      </c>
      <c r="AC67" s="3">
        <v>0</v>
      </c>
      <c r="AD67" s="3">
        <v>1</v>
      </c>
      <c r="AE67" s="3">
        <v>1</v>
      </c>
      <c r="AF67" s="3">
        <v>0</v>
      </c>
      <c r="AG67" s="3">
        <v>1</v>
      </c>
      <c r="AH67" s="3">
        <v>1</v>
      </c>
      <c r="AI67" s="3">
        <v>0</v>
      </c>
      <c r="AJ67" s="3">
        <v>1</v>
      </c>
      <c r="AK67" s="3">
        <v>0</v>
      </c>
      <c r="AL67" s="3">
        <v>1</v>
      </c>
      <c r="AM67" s="3">
        <v>1.5</v>
      </c>
      <c r="AN67" s="3">
        <v>1</v>
      </c>
      <c r="AO67" s="3">
        <v>1</v>
      </c>
      <c r="AP67" s="3">
        <v>1</v>
      </c>
      <c r="AQ67" s="3">
        <v>2</v>
      </c>
      <c r="AR67" s="3">
        <v>2</v>
      </c>
      <c r="AS67" s="3">
        <v>1.5</v>
      </c>
      <c r="AT67" s="3">
        <v>1</v>
      </c>
      <c r="AU67" s="3">
        <v>2</v>
      </c>
      <c r="AV67" s="3">
        <v>2</v>
      </c>
      <c r="AW67" s="91">
        <f t="shared" si="0"/>
        <v>32</v>
      </c>
      <c r="AX67" s="86">
        <f t="shared" si="1"/>
        <v>3.84</v>
      </c>
    </row>
    <row r="68" spans="1:50" s="31" customFormat="1" ht="21">
      <c r="A68" s="55" t="s">
        <v>300</v>
      </c>
      <c r="B68" s="5">
        <v>1049730008</v>
      </c>
      <c r="C68" s="5"/>
      <c r="D68" s="5">
        <v>30</v>
      </c>
      <c r="E68" s="51">
        <v>1499900366756</v>
      </c>
      <c r="F68" s="5"/>
      <c r="G68" s="3"/>
      <c r="H68" s="3"/>
      <c r="I68" s="67">
        <v>1</v>
      </c>
      <c r="J68" s="67">
        <v>1</v>
      </c>
      <c r="K68" s="67">
        <v>1</v>
      </c>
      <c r="L68" s="67">
        <v>1</v>
      </c>
      <c r="M68" s="67">
        <v>0</v>
      </c>
      <c r="N68" s="67">
        <v>1</v>
      </c>
      <c r="O68" s="67">
        <v>1</v>
      </c>
      <c r="P68" s="67">
        <v>1</v>
      </c>
      <c r="Q68" s="67">
        <v>0</v>
      </c>
      <c r="R68" s="67">
        <v>1</v>
      </c>
      <c r="S68" s="67">
        <v>0</v>
      </c>
      <c r="T68" s="67">
        <v>1</v>
      </c>
      <c r="U68" s="67">
        <v>0</v>
      </c>
      <c r="V68" s="67">
        <v>1</v>
      </c>
      <c r="W68" s="67">
        <v>0</v>
      </c>
      <c r="X68" s="67">
        <v>0</v>
      </c>
      <c r="Y68" s="67">
        <v>1</v>
      </c>
      <c r="Z68" s="67">
        <v>0</v>
      </c>
      <c r="AA68" s="67">
        <v>1</v>
      </c>
      <c r="AB68" s="67">
        <v>1</v>
      </c>
      <c r="AC68" s="69">
        <v>1</v>
      </c>
      <c r="AD68" s="69">
        <v>1</v>
      </c>
      <c r="AE68" s="69">
        <v>1</v>
      </c>
      <c r="AF68" s="69">
        <v>1</v>
      </c>
      <c r="AG68" s="69">
        <v>1</v>
      </c>
      <c r="AH68" s="69">
        <v>1</v>
      </c>
      <c r="AI68" s="69">
        <v>0</v>
      </c>
      <c r="AJ68" s="69">
        <v>1</v>
      </c>
      <c r="AK68" s="69">
        <v>1</v>
      </c>
      <c r="AL68" s="69">
        <v>1</v>
      </c>
      <c r="AM68" s="69">
        <v>2</v>
      </c>
      <c r="AN68" s="69">
        <v>1</v>
      </c>
      <c r="AO68" s="69">
        <v>1.5</v>
      </c>
      <c r="AP68" s="69">
        <v>2</v>
      </c>
      <c r="AQ68" s="69">
        <v>2</v>
      </c>
      <c r="AR68" s="69">
        <v>2</v>
      </c>
      <c r="AS68" s="69">
        <v>1.5</v>
      </c>
      <c r="AT68" s="69">
        <v>2</v>
      </c>
      <c r="AU68" s="69">
        <v>2</v>
      </c>
      <c r="AV68" s="69">
        <v>2</v>
      </c>
      <c r="AW68" s="93">
        <f t="shared" si="0"/>
        <v>40</v>
      </c>
      <c r="AX68" s="109">
        <f t="shared" si="1"/>
        <v>4.8</v>
      </c>
    </row>
    <row r="69" spans="1:50" s="31" customFormat="1" ht="21">
      <c r="A69" s="75"/>
      <c r="B69" s="76"/>
      <c r="C69" s="76"/>
      <c r="D69" s="76"/>
      <c r="E69" s="77"/>
      <c r="F69" s="76"/>
      <c r="G69" s="78"/>
      <c r="H69" s="78"/>
      <c r="I69" s="103">
        <f>AVERAGE(I39:I68)</f>
        <v>0.9</v>
      </c>
      <c r="J69" s="103">
        <f aca="true" t="shared" si="6" ref="J69:AW69">AVERAGE(J39:J68)</f>
        <v>0.6666666666666666</v>
      </c>
      <c r="K69" s="103">
        <f t="shared" si="6"/>
        <v>0.6333333333333333</v>
      </c>
      <c r="L69" s="103">
        <f t="shared" si="6"/>
        <v>0.36666666666666664</v>
      </c>
      <c r="M69" s="103">
        <f t="shared" si="6"/>
        <v>0.26666666666666666</v>
      </c>
      <c r="N69" s="103">
        <f t="shared" si="6"/>
        <v>0.5</v>
      </c>
      <c r="O69" s="103">
        <f t="shared" si="6"/>
        <v>0.4</v>
      </c>
      <c r="P69" s="103">
        <f t="shared" si="6"/>
        <v>0.43333333333333335</v>
      </c>
      <c r="Q69" s="103">
        <f t="shared" si="6"/>
        <v>0.6333333333333333</v>
      </c>
      <c r="R69" s="103">
        <f t="shared" si="6"/>
        <v>0.5</v>
      </c>
      <c r="S69" s="103">
        <f t="shared" si="6"/>
        <v>0.5</v>
      </c>
      <c r="T69" s="103">
        <f t="shared" si="6"/>
        <v>0.7333333333333333</v>
      </c>
      <c r="U69" s="103">
        <f t="shared" si="6"/>
        <v>0.23333333333333334</v>
      </c>
      <c r="V69" s="103">
        <f t="shared" si="6"/>
        <v>0.36666666666666664</v>
      </c>
      <c r="W69" s="103">
        <f t="shared" si="6"/>
        <v>0.3333333333333333</v>
      </c>
      <c r="X69" s="103">
        <f t="shared" si="6"/>
        <v>0.5</v>
      </c>
      <c r="Y69" s="103">
        <f t="shared" si="6"/>
        <v>0.4666666666666667</v>
      </c>
      <c r="Z69" s="103">
        <f t="shared" si="6"/>
        <v>0.3333333333333333</v>
      </c>
      <c r="AA69" s="103">
        <f t="shared" si="6"/>
        <v>0.5666666666666667</v>
      </c>
      <c r="AB69" s="103">
        <f t="shared" si="6"/>
        <v>0.43333333333333335</v>
      </c>
      <c r="AC69" s="103">
        <f t="shared" si="6"/>
        <v>0.4666666666666667</v>
      </c>
      <c r="AD69" s="103">
        <f t="shared" si="6"/>
        <v>0.43333333333333335</v>
      </c>
      <c r="AE69" s="103">
        <f t="shared" si="6"/>
        <v>0.43333333333333335</v>
      </c>
      <c r="AF69" s="103">
        <f t="shared" si="6"/>
        <v>0.13333333333333333</v>
      </c>
      <c r="AG69" s="103">
        <f t="shared" si="6"/>
        <v>0.6</v>
      </c>
      <c r="AH69" s="103">
        <f t="shared" si="6"/>
        <v>0.6</v>
      </c>
      <c r="AI69" s="103">
        <f t="shared" si="6"/>
        <v>0.5666666666666667</v>
      </c>
      <c r="AJ69" s="103">
        <f t="shared" si="6"/>
        <v>0.16666666666666666</v>
      </c>
      <c r="AK69" s="103">
        <f t="shared" si="6"/>
        <v>0.3333333333333333</v>
      </c>
      <c r="AL69" s="103">
        <f t="shared" si="6"/>
        <v>0.5</v>
      </c>
      <c r="AM69" s="103">
        <f t="shared" si="6"/>
        <v>1.05</v>
      </c>
      <c r="AN69" s="103">
        <f t="shared" si="6"/>
        <v>1.2</v>
      </c>
      <c r="AO69" s="103">
        <f t="shared" si="6"/>
        <v>1.1333333333333333</v>
      </c>
      <c r="AP69" s="103">
        <f t="shared" si="6"/>
        <v>1.1</v>
      </c>
      <c r="AQ69" s="103">
        <f t="shared" si="6"/>
        <v>1.5666666666666667</v>
      </c>
      <c r="AR69" s="103">
        <f t="shared" si="6"/>
        <v>1.2833333333333334</v>
      </c>
      <c r="AS69" s="103">
        <f t="shared" si="6"/>
        <v>1.2166666666666666</v>
      </c>
      <c r="AT69" s="103">
        <f t="shared" si="6"/>
        <v>1.1</v>
      </c>
      <c r="AU69" s="103">
        <f t="shared" si="6"/>
        <v>1.5</v>
      </c>
      <c r="AV69" s="103">
        <f t="shared" si="6"/>
        <v>0.6666666666666666</v>
      </c>
      <c r="AW69" s="103">
        <f t="shared" si="6"/>
        <v>25.816666666666666</v>
      </c>
      <c r="AX69" s="104" t="s">
        <v>320</v>
      </c>
    </row>
    <row r="70" spans="1:50" s="31" customFormat="1" ht="21">
      <c r="A70" s="79"/>
      <c r="B70" s="80"/>
      <c r="C70" s="80"/>
      <c r="D70" s="80"/>
      <c r="E70" s="81"/>
      <c r="F70" s="80"/>
      <c r="G70" s="82"/>
      <c r="H70" s="82"/>
      <c r="I70" s="103">
        <f>STDEV(I39:I68)</f>
        <v>0.30512857662936466</v>
      </c>
      <c r="J70" s="103">
        <f aca="true" t="shared" si="7" ref="J70:AW70">STDEV(J39:J68)</f>
        <v>0.47946330148538413</v>
      </c>
      <c r="K70" s="103">
        <f t="shared" si="7"/>
        <v>0.490132517853561</v>
      </c>
      <c r="L70" s="103">
        <f t="shared" si="7"/>
        <v>0.490132517853561</v>
      </c>
      <c r="M70" s="103">
        <f t="shared" si="7"/>
        <v>0.44977644510880366</v>
      </c>
      <c r="N70" s="103">
        <f t="shared" si="7"/>
        <v>0.5085476277156078</v>
      </c>
      <c r="O70" s="103">
        <f t="shared" si="7"/>
        <v>0.4982728791224398</v>
      </c>
      <c r="P70" s="103">
        <f t="shared" si="7"/>
        <v>0.5040069329937309</v>
      </c>
      <c r="Q70" s="103">
        <f t="shared" si="7"/>
        <v>0.490132517853561</v>
      </c>
      <c r="R70" s="103">
        <f t="shared" si="7"/>
        <v>0.5085476277156078</v>
      </c>
      <c r="S70" s="103">
        <f t="shared" si="7"/>
        <v>0.5085476277156078</v>
      </c>
      <c r="T70" s="103">
        <f t="shared" si="7"/>
        <v>0.44977644510880366</v>
      </c>
      <c r="U70" s="103">
        <f t="shared" si="7"/>
        <v>0.4301830671520764</v>
      </c>
      <c r="V70" s="103">
        <f t="shared" si="7"/>
        <v>0.490132517853561</v>
      </c>
      <c r="W70" s="103">
        <f t="shared" si="7"/>
        <v>0.47946330148538413</v>
      </c>
      <c r="X70" s="103">
        <f t="shared" si="7"/>
        <v>0.5085476277156078</v>
      </c>
      <c r="Y70" s="103">
        <f t="shared" si="7"/>
        <v>0.5074162634049248</v>
      </c>
      <c r="Z70" s="103">
        <f t="shared" si="7"/>
        <v>0.47946330148538413</v>
      </c>
      <c r="AA70" s="103">
        <f t="shared" si="7"/>
        <v>0.5040069329937309</v>
      </c>
      <c r="AB70" s="103">
        <f t="shared" si="7"/>
        <v>0.5040069329937309</v>
      </c>
      <c r="AC70" s="103">
        <f t="shared" si="7"/>
        <v>0.5074162634049248</v>
      </c>
      <c r="AD70" s="103">
        <f t="shared" si="7"/>
        <v>0.5040069329937309</v>
      </c>
      <c r="AE70" s="103">
        <f t="shared" si="7"/>
        <v>0.5040069329937309</v>
      </c>
      <c r="AF70" s="103">
        <f t="shared" si="7"/>
        <v>0.3457459036417604</v>
      </c>
      <c r="AG70" s="103">
        <f t="shared" si="7"/>
        <v>0.4982728791224398</v>
      </c>
      <c r="AH70" s="103">
        <f t="shared" si="7"/>
        <v>0.4982728791224398</v>
      </c>
      <c r="AI70" s="103">
        <f t="shared" si="7"/>
        <v>0.5040069329937309</v>
      </c>
      <c r="AJ70" s="103">
        <f t="shared" si="7"/>
        <v>0.3790490217894517</v>
      </c>
      <c r="AK70" s="103">
        <f t="shared" si="7"/>
        <v>0.47946330148538413</v>
      </c>
      <c r="AL70" s="103">
        <f t="shared" si="7"/>
        <v>0.5085476277156078</v>
      </c>
      <c r="AM70" s="103">
        <f t="shared" si="7"/>
        <v>0.6991373995490985</v>
      </c>
      <c r="AN70" s="103">
        <f t="shared" si="7"/>
        <v>0.4842341981115022</v>
      </c>
      <c r="AO70" s="103">
        <f t="shared" si="7"/>
        <v>0.49013251785356104</v>
      </c>
      <c r="AP70" s="103">
        <f t="shared" si="7"/>
        <v>0.5632418479750461</v>
      </c>
      <c r="AQ70" s="103">
        <f t="shared" si="7"/>
        <v>0.5832922809856745</v>
      </c>
      <c r="AR70" s="103">
        <f t="shared" si="7"/>
        <v>0.6523608760829226</v>
      </c>
      <c r="AS70" s="103">
        <f t="shared" si="7"/>
        <v>0.5031509907972258</v>
      </c>
      <c r="AT70" s="103">
        <f t="shared" si="7"/>
        <v>0.7119666788018509</v>
      </c>
      <c r="AU70" s="103">
        <f t="shared" si="7"/>
        <v>0.682288239221013</v>
      </c>
      <c r="AV70" s="103">
        <f t="shared" si="7"/>
        <v>0.8441822541139558</v>
      </c>
      <c r="AW70" s="103">
        <f t="shared" si="7"/>
        <v>6.823493054972967</v>
      </c>
      <c r="AX70" s="104" t="s">
        <v>318</v>
      </c>
    </row>
    <row r="71" spans="1:50" s="31" customFormat="1" ht="21">
      <c r="A71" s="56" t="s">
        <v>81</v>
      </c>
      <c r="B71" s="45">
        <v>1049730048</v>
      </c>
      <c r="C71" s="44">
        <v>2</v>
      </c>
      <c r="D71" s="44">
        <v>1</v>
      </c>
      <c r="E71" s="44" t="s">
        <v>301</v>
      </c>
      <c r="F71" s="44">
        <v>1</v>
      </c>
      <c r="G71" s="3"/>
      <c r="H71" s="3"/>
      <c r="I71" s="72">
        <v>1</v>
      </c>
      <c r="J71" s="72">
        <v>0</v>
      </c>
      <c r="K71" s="72">
        <v>1</v>
      </c>
      <c r="L71" s="72">
        <v>0</v>
      </c>
      <c r="M71" s="72">
        <v>1</v>
      </c>
      <c r="N71" s="72">
        <v>0</v>
      </c>
      <c r="O71" s="72">
        <v>1</v>
      </c>
      <c r="P71" s="72">
        <v>0</v>
      </c>
      <c r="Q71" s="72">
        <v>1</v>
      </c>
      <c r="R71" s="72">
        <v>0</v>
      </c>
      <c r="S71" s="72">
        <v>1</v>
      </c>
      <c r="T71" s="72">
        <v>0</v>
      </c>
      <c r="U71" s="72">
        <v>1</v>
      </c>
      <c r="V71" s="72">
        <v>1</v>
      </c>
      <c r="W71" s="72">
        <v>0</v>
      </c>
      <c r="X71" s="72">
        <v>1</v>
      </c>
      <c r="Y71" s="72">
        <v>0</v>
      </c>
      <c r="Z71" s="72">
        <v>1</v>
      </c>
      <c r="AA71" s="72">
        <v>0</v>
      </c>
      <c r="AB71" s="72">
        <v>1</v>
      </c>
      <c r="AC71" s="74">
        <v>0</v>
      </c>
      <c r="AD71" s="74">
        <v>1</v>
      </c>
      <c r="AE71" s="74">
        <v>1</v>
      </c>
      <c r="AF71" s="74">
        <v>1</v>
      </c>
      <c r="AG71" s="74">
        <v>0</v>
      </c>
      <c r="AH71" s="74">
        <v>1</v>
      </c>
      <c r="AI71" s="74">
        <v>0</v>
      </c>
      <c r="AJ71" s="74">
        <v>1</v>
      </c>
      <c r="AK71" s="74">
        <v>0</v>
      </c>
      <c r="AL71" s="74">
        <v>1</v>
      </c>
      <c r="AM71" s="74">
        <v>0</v>
      </c>
      <c r="AN71" s="74">
        <v>1</v>
      </c>
      <c r="AO71" s="74">
        <v>1</v>
      </c>
      <c r="AP71" s="74">
        <v>1</v>
      </c>
      <c r="AQ71" s="74">
        <v>1</v>
      </c>
      <c r="AR71" s="74">
        <v>2</v>
      </c>
      <c r="AS71" s="74">
        <v>2</v>
      </c>
      <c r="AT71" s="74">
        <v>0</v>
      </c>
      <c r="AU71" s="74">
        <v>0</v>
      </c>
      <c r="AV71" s="74">
        <v>0</v>
      </c>
      <c r="AW71" s="99">
        <f t="shared" si="0"/>
        <v>25</v>
      </c>
      <c r="AX71" s="110">
        <f t="shared" si="1"/>
        <v>3</v>
      </c>
    </row>
    <row r="72" spans="1:50" s="31" customFormat="1" ht="21">
      <c r="A72" s="56" t="s">
        <v>81</v>
      </c>
      <c r="B72" s="45">
        <v>1049730048</v>
      </c>
      <c r="C72" s="44">
        <v>2</v>
      </c>
      <c r="D72" s="44">
        <v>2</v>
      </c>
      <c r="E72" s="44" t="s">
        <v>302</v>
      </c>
      <c r="F72" s="44">
        <v>1</v>
      </c>
      <c r="G72" s="3"/>
      <c r="H72" s="3"/>
      <c r="I72" s="5">
        <v>1</v>
      </c>
      <c r="J72" s="5">
        <v>1</v>
      </c>
      <c r="K72" s="5">
        <v>1</v>
      </c>
      <c r="L72" s="5">
        <v>0</v>
      </c>
      <c r="M72" s="5">
        <v>0</v>
      </c>
      <c r="N72" s="5">
        <v>1</v>
      </c>
      <c r="O72" s="5">
        <v>0</v>
      </c>
      <c r="P72" s="5">
        <v>1</v>
      </c>
      <c r="Q72" s="5">
        <v>0</v>
      </c>
      <c r="R72" s="5">
        <v>1</v>
      </c>
      <c r="S72" s="5">
        <v>0</v>
      </c>
      <c r="T72" s="5">
        <v>1</v>
      </c>
      <c r="U72" s="5">
        <v>0</v>
      </c>
      <c r="V72" s="5">
        <v>0</v>
      </c>
      <c r="W72" s="5">
        <v>1</v>
      </c>
      <c r="X72" s="5">
        <v>1</v>
      </c>
      <c r="Y72" s="5">
        <v>1</v>
      </c>
      <c r="Z72" s="5">
        <v>0</v>
      </c>
      <c r="AA72" s="5">
        <v>1</v>
      </c>
      <c r="AB72" s="5">
        <v>0</v>
      </c>
      <c r="AC72" s="3">
        <v>1</v>
      </c>
      <c r="AD72" s="3">
        <v>0</v>
      </c>
      <c r="AE72" s="3">
        <v>0</v>
      </c>
      <c r="AF72" s="3">
        <v>1</v>
      </c>
      <c r="AG72" s="3">
        <v>1</v>
      </c>
      <c r="AH72" s="3">
        <v>0</v>
      </c>
      <c r="AI72" s="3">
        <v>1</v>
      </c>
      <c r="AJ72" s="3">
        <v>0</v>
      </c>
      <c r="AK72" s="3">
        <v>1</v>
      </c>
      <c r="AL72" s="3">
        <v>0</v>
      </c>
      <c r="AM72" s="3">
        <v>1</v>
      </c>
      <c r="AN72" s="3">
        <v>1</v>
      </c>
      <c r="AO72" s="3">
        <v>1</v>
      </c>
      <c r="AP72" s="3">
        <v>1</v>
      </c>
      <c r="AQ72" s="3">
        <v>2</v>
      </c>
      <c r="AR72" s="3">
        <v>1</v>
      </c>
      <c r="AS72" s="3">
        <v>1</v>
      </c>
      <c r="AT72" s="3">
        <v>0</v>
      </c>
      <c r="AU72" s="3">
        <v>0</v>
      </c>
      <c r="AV72" s="3">
        <v>0</v>
      </c>
      <c r="AW72" s="91">
        <f t="shared" si="0"/>
        <v>24</v>
      </c>
      <c r="AX72" s="86">
        <f t="shared" si="1"/>
        <v>2.88</v>
      </c>
    </row>
    <row r="73" spans="1:50" s="31" customFormat="1" ht="21">
      <c r="A73" s="56" t="s">
        <v>81</v>
      </c>
      <c r="B73" s="45">
        <v>1049730048</v>
      </c>
      <c r="C73" s="44">
        <v>2</v>
      </c>
      <c r="D73" s="44">
        <v>3</v>
      </c>
      <c r="E73" s="44" t="s">
        <v>303</v>
      </c>
      <c r="F73" s="44">
        <v>1</v>
      </c>
      <c r="G73" s="3"/>
      <c r="H73" s="3"/>
      <c r="I73" s="5">
        <v>1</v>
      </c>
      <c r="J73" s="5">
        <v>1</v>
      </c>
      <c r="K73" s="5">
        <v>1</v>
      </c>
      <c r="L73" s="5">
        <v>1</v>
      </c>
      <c r="M73" s="5">
        <v>0</v>
      </c>
      <c r="N73" s="5">
        <v>1</v>
      </c>
      <c r="O73" s="5">
        <v>0</v>
      </c>
      <c r="P73" s="5">
        <v>1</v>
      </c>
      <c r="Q73" s="5">
        <v>0</v>
      </c>
      <c r="R73" s="5">
        <v>1</v>
      </c>
      <c r="S73" s="5">
        <v>0</v>
      </c>
      <c r="T73" s="5">
        <v>0</v>
      </c>
      <c r="U73" s="5">
        <v>1</v>
      </c>
      <c r="V73" s="5">
        <v>0</v>
      </c>
      <c r="W73" s="5">
        <v>1</v>
      </c>
      <c r="X73" s="5">
        <v>0</v>
      </c>
      <c r="Y73" s="5">
        <v>1</v>
      </c>
      <c r="Z73" s="5">
        <v>1</v>
      </c>
      <c r="AA73" s="5">
        <v>0</v>
      </c>
      <c r="AB73" s="5">
        <v>0</v>
      </c>
      <c r="AC73" s="3">
        <v>1</v>
      </c>
      <c r="AD73" s="3">
        <v>0</v>
      </c>
      <c r="AE73" s="3">
        <v>1</v>
      </c>
      <c r="AF73" s="3">
        <v>0</v>
      </c>
      <c r="AG73" s="3">
        <v>0</v>
      </c>
      <c r="AH73" s="3">
        <v>1</v>
      </c>
      <c r="AI73" s="3">
        <v>0</v>
      </c>
      <c r="AJ73" s="3">
        <v>1</v>
      </c>
      <c r="AK73" s="3">
        <v>0</v>
      </c>
      <c r="AL73" s="3">
        <v>1</v>
      </c>
      <c r="AM73" s="3">
        <v>2</v>
      </c>
      <c r="AN73" s="3">
        <v>1</v>
      </c>
      <c r="AO73" s="3">
        <v>2</v>
      </c>
      <c r="AP73" s="3">
        <v>1</v>
      </c>
      <c r="AQ73" s="3">
        <v>2</v>
      </c>
      <c r="AR73" s="3">
        <v>0</v>
      </c>
      <c r="AS73" s="3">
        <v>1</v>
      </c>
      <c r="AT73" s="3">
        <v>0</v>
      </c>
      <c r="AU73" s="3">
        <v>0</v>
      </c>
      <c r="AV73" s="3">
        <v>0</v>
      </c>
      <c r="AW73" s="91">
        <f t="shared" si="0"/>
        <v>25</v>
      </c>
      <c r="AX73" s="86">
        <f t="shared" si="1"/>
        <v>3</v>
      </c>
    </row>
    <row r="74" spans="1:50" s="31" customFormat="1" ht="21">
      <c r="A74" s="56" t="s">
        <v>81</v>
      </c>
      <c r="B74" s="45">
        <v>1049730048</v>
      </c>
      <c r="C74" s="44">
        <v>2</v>
      </c>
      <c r="D74" s="44">
        <v>4</v>
      </c>
      <c r="E74" s="44" t="s">
        <v>304</v>
      </c>
      <c r="F74" s="44">
        <v>1</v>
      </c>
      <c r="G74" s="3"/>
      <c r="H74" s="3"/>
      <c r="I74" s="5">
        <v>1</v>
      </c>
      <c r="J74" s="5">
        <v>0</v>
      </c>
      <c r="K74" s="5">
        <v>0</v>
      </c>
      <c r="L74" s="5">
        <v>0</v>
      </c>
      <c r="M74" s="5">
        <v>1</v>
      </c>
      <c r="N74" s="5">
        <v>0</v>
      </c>
      <c r="O74" s="5">
        <v>0</v>
      </c>
      <c r="P74" s="5">
        <v>0</v>
      </c>
      <c r="Q74" s="5">
        <v>1</v>
      </c>
      <c r="R74" s="5">
        <v>0</v>
      </c>
      <c r="S74" s="5">
        <v>0</v>
      </c>
      <c r="T74" s="5">
        <v>0</v>
      </c>
      <c r="U74" s="5">
        <v>0</v>
      </c>
      <c r="V74" s="5">
        <v>1</v>
      </c>
      <c r="W74" s="5">
        <v>0</v>
      </c>
      <c r="X74" s="5">
        <v>0</v>
      </c>
      <c r="Y74" s="5">
        <v>0</v>
      </c>
      <c r="Z74" s="5">
        <v>1</v>
      </c>
      <c r="AA74" s="5">
        <v>0</v>
      </c>
      <c r="AB74" s="5">
        <v>0</v>
      </c>
      <c r="AC74" s="3">
        <v>0</v>
      </c>
      <c r="AD74" s="3">
        <v>0</v>
      </c>
      <c r="AE74" s="3">
        <v>1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1</v>
      </c>
      <c r="AN74" s="3">
        <v>0</v>
      </c>
      <c r="AO74" s="3">
        <v>1</v>
      </c>
      <c r="AP74" s="3">
        <v>1</v>
      </c>
      <c r="AQ74" s="3">
        <v>2</v>
      </c>
      <c r="AR74" s="3">
        <v>0</v>
      </c>
      <c r="AS74" s="3">
        <v>1</v>
      </c>
      <c r="AT74" s="3">
        <v>0</v>
      </c>
      <c r="AU74" s="3">
        <v>0</v>
      </c>
      <c r="AV74" s="3">
        <v>0</v>
      </c>
      <c r="AW74" s="91">
        <f t="shared" si="0"/>
        <v>12</v>
      </c>
      <c r="AX74" s="86">
        <f t="shared" si="1"/>
        <v>1.44</v>
      </c>
    </row>
    <row r="75" spans="1:50" s="31" customFormat="1" ht="21">
      <c r="A75" s="56" t="s">
        <v>81</v>
      </c>
      <c r="B75" s="45">
        <v>1049730048</v>
      </c>
      <c r="C75" s="44">
        <v>2</v>
      </c>
      <c r="D75" s="44">
        <v>5</v>
      </c>
      <c r="E75" s="44" t="s">
        <v>305</v>
      </c>
      <c r="F75" s="44">
        <v>1</v>
      </c>
      <c r="G75" s="3"/>
      <c r="H75" s="3"/>
      <c r="I75" s="5">
        <v>1</v>
      </c>
      <c r="J75" s="5">
        <v>1</v>
      </c>
      <c r="K75" s="5">
        <v>1</v>
      </c>
      <c r="L75" s="5">
        <v>0</v>
      </c>
      <c r="M75" s="5">
        <v>1</v>
      </c>
      <c r="N75" s="5">
        <v>0</v>
      </c>
      <c r="O75" s="5">
        <v>1</v>
      </c>
      <c r="P75" s="5">
        <v>1</v>
      </c>
      <c r="Q75" s="5">
        <v>0</v>
      </c>
      <c r="R75" s="5">
        <v>1</v>
      </c>
      <c r="S75" s="5">
        <v>1</v>
      </c>
      <c r="T75" s="5">
        <v>1</v>
      </c>
      <c r="U75" s="5">
        <v>1</v>
      </c>
      <c r="V75" s="5">
        <v>1</v>
      </c>
      <c r="W75" s="5">
        <v>0</v>
      </c>
      <c r="X75" s="5">
        <v>1</v>
      </c>
      <c r="Y75" s="5">
        <v>1</v>
      </c>
      <c r="Z75" s="5">
        <v>1</v>
      </c>
      <c r="AA75" s="5">
        <v>0</v>
      </c>
      <c r="AB75" s="5">
        <v>1</v>
      </c>
      <c r="AC75" s="3">
        <v>0</v>
      </c>
      <c r="AD75" s="3">
        <v>1</v>
      </c>
      <c r="AE75" s="3">
        <v>0</v>
      </c>
      <c r="AF75" s="3">
        <v>1</v>
      </c>
      <c r="AG75" s="3">
        <v>0</v>
      </c>
      <c r="AH75" s="3">
        <v>1</v>
      </c>
      <c r="AI75" s="3">
        <v>0</v>
      </c>
      <c r="AJ75" s="3">
        <v>1</v>
      </c>
      <c r="AK75" s="3">
        <v>0</v>
      </c>
      <c r="AL75" s="3">
        <v>1</v>
      </c>
      <c r="AM75" s="3">
        <v>1</v>
      </c>
      <c r="AN75" s="3">
        <v>1</v>
      </c>
      <c r="AO75" s="3">
        <v>1</v>
      </c>
      <c r="AP75" s="3">
        <v>1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91">
        <f t="shared" si="0"/>
        <v>24</v>
      </c>
      <c r="AX75" s="86">
        <f t="shared" si="1"/>
        <v>2.88</v>
      </c>
    </row>
    <row r="76" spans="1:50" s="31" customFormat="1" ht="21">
      <c r="A76" s="56" t="s">
        <v>81</v>
      </c>
      <c r="B76" s="45">
        <v>1049730048</v>
      </c>
      <c r="C76" s="44">
        <v>2</v>
      </c>
      <c r="D76" s="44">
        <v>6</v>
      </c>
      <c r="E76" s="44" t="s">
        <v>306</v>
      </c>
      <c r="F76" s="44">
        <v>1</v>
      </c>
      <c r="G76" s="3"/>
      <c r="H76" s="3"/>
      <c r="I76" s="5">
        <v>0</v>
      </c>
      <c r="J76" s="5">
        <v>1</v>
      </c>
      <c r="K76" s="5">
        <v>0</v>
      </c>
      <c r="L76" s="5">
        <v>1</v>
      </c>
      <c r="M76" s="5">
        <v>0</v>
      </c>
      <c r="N76" s="5">
        <v>1</v>
      </c>
      <c r="O76" s="5">
        <v>0</v>
      </c>
      <c r="P76" s="5">
        <v>0</v>
      </c>
      <c r="Q76" s="5">
        <v>1</v>
      </c>
      <c r="R76" s="5">
        <v>0</v>
      </c>
      <c r="S76" s="5">
        <v>0</v>
      </c>
      <c r="T76" s="5">
        <v>1</v>
      </c>
      <c r="U76" s="5">
        <v>0</v>
      </c>
      <c r="V76" s="5">
        <v>0</v>
      </c>
      <c r="W76" s="5">
        <v>1</v>
      </c>
      <c r="X76" s="5">
        <v>0</v>
      </c>
      <c r="Y76" s="5">
        <v>0</v>
      </c>
      <c r="Z76" s="5">
        <v>0</v>
      </c>
      <c r="AA76" s="5">
        <v>1</v>
      </c>
      <c r="AB76" s="5">
        <v>0</v>
      </c>
      <c r="AC76" s="3">
        <v>1</v>
      </c>
      <c r="AD76" s="3">
        <v>0</v>
      </c>
      <c r="AE76" s="3">
        <v>0</v>
      </c>
      <c r="AF76" s="3">
        <v>0</v>
      </c>
      <c r="AG76" s="3">
        <v>1</v>
      </c>
      <c r="AH76" s="3">
        <v>0</v>
      </c>
      <c r="AI76" s="3">
        <v>0</v>
      </c>
      <c r="AJ76" s="3">
        <v>0</v>
      </c>
      <c r="AK76" s="3">
        <v>1</v>
      </c>
      <c r="AL76" s="3">
        <v>0</v>
      </c>
      <c r="AM76" s="3">
        <v>1</v>
      </c>
      <c r="AN76" s="3">
        <v>1</v>
      </c>
      <c r="AO76" s="3">
        <v>1</v>
      </c>
      <c r="AP76" s="3">
        <v>1</v>
      </c>
      <c r="AQ76" s="3">
        <v>2</v>
      </c>
      <c r="AR76" s="3">
        <v>1</v>
      </c>
      <c r="AS76" s="3">
        <v>2</v>
      </c>
      <c r="AT76" s="3">
        <v>0</v>
      </c>
      <c r="AU76" s="3">
        <v>0</v>
      </c>
      <c r="AV76" s="3">
        <v>0</v>
      </c>
      <c r="AW76" s="91">
        <f t="shared" si="0"/>
        <v>19</v>
      </c>
      <c r="AX76" s="86">
        <f t="shared" si="1"/>
        <v>2.28</v>
      </c>
    </row>
    <row r="77" spans="1:50" s="31" customFormat="1" ht="21">
      <c r="A77" s="56" t="s">
        <v>81</v>
      </c>
      <c r="B77" s="45">
        <v>1049730048</v>
      </c>
      <c r="C77" s="44">
        <v>2</v>
      </c>
      <c r="D77" s="44">
        <v>7</v>
      </c>
      <c r="E77" s="44" t="s">
        <v>307</v>
      </c>
      <c r="F77" s="44">
        <v>2</v>
      </c>
      <c r="G77" s="3"/>
      <c r="H77" s="3"/>
      <c r="I77" s="5">
        <v>1</v>
      </c>
      <c r="J77" s="5">
        <v>1</v>
      </c>
      <c r="K77" s="5">
        <v>1</v>
      </c>
      <c r="L77" s="5">
        <v>0</v>
      </c>
      <c r="M77" s="5">
        <v>1</v>
      </c>
      <c r="N77" s="5">
        <v>1</v>
      </c>
      <c r="O77" s="5">
        <v>1</v>
      </c>
      <c r="P77" s="5">
        <v>1</v>
      </c>
      <c r="Q77" s="5">
        <v>1</v>
      </c>
      <c r="R77" s="5">
        <v>1</v>
      </c>
      <c r="S77" s="5">
        <v>1</v>
      </c>
      <c r="T77" s="5">
        <v>1</v>
      </c>
      <c r="U77" s="5">
        <v>1</v>
      </c>
      <c r="V77" s="5">
        <v>0</v>
      </c>
      <c r="W77" s="5">
        <v>1</v>
      </c>
      <c r="X77" s="5">
        <v>1</v>
      </c>
      <c r="Y77" s="5">
        <v>1</v>
      </c>
      <c r="Z77" s="5">
        <v>1</v>
      </c>
      <c r="AA77" s="5">
        <v>1</v>
      </c>
      <c r="AB77" s="5">
        <v>0</v>
      </c>
      <c r="AC77" s="3">
        <v>1</v>
      </c>
      <c r="AD77" s="3">
        <v>0</v>
      </c>
      <c r="AE77" s="3">
        <v>1</v>
      </c>
      <c r="AF77" s="3">
        <v>0</v>
      </c>
      <c r="AG77" s="3">
        <v>1</v>
      </c>
      <c r="AH77" s="3">
        <v>1</v>
      </c>
      <c r="AI77" s="3">
        <v>1</v>
      </c>
      <c r="AJ77" s="3">
        <v>0</v>
      </c>
      <c r="AK77" s="3">
        <v>1</v>
      </c>
      <c r="AL77" s="3">
        <v>1</v>
      </c>
      <c r="AM77" s="3">
        <v>2</v>
      </c>
      <c r="AN77" s="3">
        <v>2</v>
      </c>
      <c r="AO77" s="3">
        <v>2</v>
      </c>
      <c r="AP77" s="3">
        <v>1</v>
      </c>
      <c r="AQ77" s="3">
        <v>2</v>
      </c>
      <c r="AR77" s="3">
        <v>1</v>
      </c>
      <c r="AS77" s="3">
        <v>2</v>
      </c>
      <c r="AT77" s="3">
        <v>0</v>
      </c>
      <c r="AU77" s="3">
        <v>0</v>
      </c>
      <c r="AV77" s="3">
        <v>0</v>
      </c>
      <c r="AW77" s="91">
        <f t="shared" si="0"/>
        <v>36</v>
      </c>
      <c r="AX77" s="86">
        <f t="shared" si="1"/>
        <v>4.32</v>
      </c>
    </row>
    <row r="78" spans="1:50" s="31" customFormat="1" ht="21">
      <c r="A78" s="56" t="s">
        <v>81</v>
      </c>
      <c r="B78" s="45">
        <v>1049730048</v>
      </c>
      <c r="C78" s="44">
        <v>2</v>
      </c>
      <c r="D78" s="44">
        <v>8</v>
      </c>
      <c r="E78" s="44" t="s">
        <v>308</v>
      </c>
      <c r="F78" s="44">
        <v>2</v>
      </c>
      <c r="G78" s="3"/>
      <c r="H78" s="3"/>
      <c r="I78" s="5">
        <v>1</v>
      </c>
      <c r="J78" s="5">
        <v>0</v>
      </c>
      <c r="K78" s="5">
        <v>1</v>
      </c>
      <c r="L78" s="5">
        <v>0</v>
      </c>
      <c r="M78" s="5">
        <v>1</v>
      </c>
      <c r="N78" s="5">
        <v>0</v>
      </c>
      <c r="O78" s="5">
        <v>1</v>
      </c>
      <c r="P78" s="5">
        <v>0</v>
      </c>
      <c r="Q78" s="5">
        <v>1</v>
      </c>
      <c r="R78" s="5">
        <v>0</v>
      </c>
      <c r="S78" s="5">
        <v>1</v>
      </c>
      <c r="T78" s="5">
        <v>0</v>
      </c>
      <c r="U78" s="5">
        <v>1</v>
      </c>
      <c r="V78" s="5">
        <v>0</v>
      </c>
      <c r="W78" s="5">
        <v>1</v>
      </c>
      <c r="X78" s="5">
        <v>1</v>
      </c>
      <c r="Y78" s="5">
        <v>0</v>
      </c>
      <c r="Z78" s="5">
        <v>0</v>
      </c>
      <c r="AA78" s="5">
        <v>1</v>
      </c>
      <c r="AB78" s="5">
        <v>0</v>
      </c>
      <c r="AC78" s="3">
        <v>0</v>
      </c>
      <c r="AD78" s="3">
        <v>0</v>
      </c>
      <c r="AE78" s="3">
        <v>1</v>
      </c>
      <c r="AF78" s="3">
        <v>0</v>
      </c>
      <c r="AG78" s="3">
        <v>1</v>
      </c>
      <c r="AH78" s="3">
        <v>0</v>
      </c>
      <c r="AI78" s="3">
        <v>1</v>
      </c>
      <c r="AJ78" s="3">
        <v>0</v>
      </c>
      <c r="AK78" s="3">
        <v>0</v>
      </c>
      <c r="AL78" s="3">
        <v>0</v>
      </c>
      <c r="AM78" s="3">
        <v>1</v>
      </c>
      <c r="AN78" s="3">
        <v>1</v>
      </c>
      <c r="AO78" s="3">
        <v>1</v>
      </c>
      <c r="AP78" s="3">
        <v>0</v>
      </c>
      <c r="AQ78" s="3">
        <v>2</v>
      </c>
      <c r="AR78" s="3">
        <v>0</v>
      </c>
      <c r="AS78" s="3">
        <v>1</v>
      </c>
      <c r="AT78" s="3">
        <v>0</v>
      </c>
      <c r="AU78" s="3">
        <v>0</v>
      </c>
      <c r="AV78" s="3">
        <v>0</v>
      </c>
      <c r="AW78" s="91">
        <f t="shared" si="0"/>
        <v>19</v>
      </c>
      <c r="AX78" s="86">
        <f t="shared" si="1"/>
        <v>2.28</v>
      </c>
    </row>
    <row r="79" spans="1:50" s="31" customFormat="1" ht="21">
      <c r="A79" s="56" t="s">
        <v>81</v>
      </c>
      <c r="B79" s="45">
        <v>1049730048</v>
      </c>
      <c r="C79" s="44">
        <v>2</v>
      </c>
      <c r="D79" s="44">
        <v>9</v>
      </c>
      <c r="E79" s="44" t="s">
        <v>309</v>
      </c>
      <c r="F79" s="44">
        <v>2</v>
      </c>
      <c r="G79" s="3"/>
      <c r="H79" s="3"/>
      <c r="I79" s="5">
        <v>1</v>
      </c>
      <c r="J79" s="5">
        <v>1</v>
      </c>
      <c r="K79" s="5">
        <v>0</v>
      </c>
      <c r="L79" s="5">
        <v>1</v>
      </c>
      <c r="M79" s="5">
        <v>0</v>
      </c>
      <c r="N79" s="5">
        <v>1</v>
      </c>
      <c r="O79" s="5">
        <v>1</v>
      </c>
      <c r="P79" s="5">
        <v>0</v>
      </c>
      <c r="Q79" s="5">
        <v>1</v>
      </c>
      <c r="R79" s="5">
        <v>1</v>
      </c>
      <c r="S79" s="5">
        <v>1</v>
      </c>
      <c r="T79" s="5">
        <v>0</v>
      </c>
      <c r="U79" s="5">
        <v>1</v>
      </c>
      <c r="V79" s="5">
        <v>0</v>
      </c>
      <c r="W79" s="5">
        <v>1</v>
      </c>
      <c r="X79" s="5">
        <v>0</v>
      </c>
      <c r="Y79" s="5">
        <v>1</v>
      </c>
      <c r="Z79" s="5">
        <v>0</v>
      </c>
      <c r="AA79" s="5">
        <v>1</v>
      </c>
      <c r="AB79" s="5">
        <v>0</v>
      </c>
      <c r="AC79" s="3">
        <v>1</v>
      </c>
      <c r="AD79" s="3">
        <v>0</v>
      </c>
      <c r="AE79" s="3">
        <v>1</v>
      </c>
      <c r="AF79" s="3">
        <v>0</v>
      </c>
      <c r="AG79" s="3">
        <v>0</v>
      </c>
      <c r="AH79" s="3">
        <v>0</v>
      </c>
      <c r="AI79" s="3">
        <v>1</v>
      </c>
      <c r="AJ79" s="3">
        <v>0</v>
      </c>
      <c r="AK79" s="3">
        <v>0</v>
      </c>
      <c r="AL79" s="3">
        <v>0</v>
      </c>
      <c r="AM79" s="3">
        <v>1</v>
      </c>
      <c r="AN79" s="3">
        <v>1</v>
      </c>
      <c r="AO79" s="3">
        <v>1</v>
      </c>
      <c r="AP79" s="3">
        <v>1</v>
      </c>
      <c r="AQ79" s="3">
        <v>2</v>
      </c>
      <c r="AR79" s="3">
        <v>1</v>
      </c>
      <c r="AS79" s="3">
        <v>1</v>
      </c>
      <c r="AT79" s="3">
        <v>0</v>
      </c>
      <c r="AU79" s="3">
        <v>0</v>
      </c>
      <c r="AV79" s="3">
        <v>0</v>
      </c>
      <c r="AW79" s="91">
        <f t="shared" si="0"/>
        <v>23</v>
      </c>
      <c r="AX79" s="86">
        <f t="shared" si="1"/>
        <v>2.76</v>
      </c>
    </row>
    <row r="80" spans="1:50" s="31" customFormat="1" ht="21">
      <c r="A80" s="56" t="s">
        <v>81</v>
      </c>
      <c r="B80" s="45">
        <v>1049730048</v>
      </c>
      <c r="C80" s="44">
        <v>2</v>
      </c>
      <c r="D80" s="44">
        <v>10</v>
      </c>
      <c r="E80" s="44" t="s">
        <v>310</v>
      </c>
      <c r="F80" s="44">
        <v>2</v>
      </c>
      <c r="G80" s="3"/>
      <c r="H80" s="3"/>
      <c r="I80" s="5">
        <v>1</v>
      </c>
      <c r="J80" s="5">
        <v>1</v>
      </c>
      <c r="K80" s="5">
        <v>1</v>
      </c>
      <c r="L80" s="5">
        <v>1</v>
      </c>
      <c r="M80" s="5">
        <v>0</v>
      </c>
      <c r="N80" s="5">
        <v>1</v>
      </c>
      <c r="O80" s="5">
        <v>0</v>
      </c>
      <c r="P80" s="5">
        <v>1</v>
      </c>
      <c r="Q80" s="5">
        <v>1</v>
      </c>
      <c r="R80" s="5">
        <v>1</v>
      </c>
      <c r="S80" s="5">
        <v>1</v>
      </c>
      <c r="T80" s="5">
        <v>0</v>
      </c>
      <c r="U80" s="5">
        <v>1</v>
      </c>
      <c r="V80" s="5">
        <v>1</v>
      </c>
      <c r="W80" s="5">
        <v>1</v>
      </c>
      <c r="X80" s="5">
        <v>1</v>
      </c>
      <c r="Y80" s="5">
        <v>0</v>
      </c>
      <c r="Z80" s="5">
        <v>1</v>
      </c>
      <c r="AA80" s="5">
        <v>0</v>
      </c>
      <c r="AB80" s="5">
        <v>1</v>
      </c>
      <c r="AC80" s="3">
        <v>0</v>
      </c>
      <c r="AD80" s="3">
        <v>1</v>
      </c>
      <c r="AE80" s="3">
        <v>1</v>
      </c>
      <c r="AF80" s="3">
        <v>1</v>
      </c>
      <c r="AG80" s="3">
        <v>0</v>
      </c>
      <c r="AH80" s="3">
        <v>1</v>
      </c>
      <c r="AI80" s="3">
        <v>0</v>
      </c>
      <c r="AJ80" s="3">
        <v>1</v>
      </c>
      <c r="AK80" s="3">
        <v>1</v>
      </c>
      <c r="AL80" s="3">
        <v>0</v>
      </c>
      <c r="AM80" s="3">
        <v>1</v>
      </c>
      <c r="AN80" s="3">
        <v>1</v>
      </c>
      <c r="AO80" s="3">
        <v>2</v>
      </c>
      <c r="AP80" s="3">
        <v>1</v>
      </c>
      <c r="AQ80" s="3">
        <v>2</v>
      </c>
      <c r="AR80" s="3">
        <v>1</v>
      </c>
      <c r="AS80" s="3">
        <v>1</v>
      </c>
      <c r="AT80" s="3">
        <v>0</v>
      </c>
      <c r="AU80" s="3">
        <v>0</v>
      </c>
      <c r="AV80" s="3">
        <v>0</v>
      </c>
      <c r="AW80" s="91">
        <f t="shared" si="0"/>
        <v>30</v>
      </c>
      <c r="AX80" s="86">
        <f t="shared" si="1"/>
        <v>3.6</v>
      </c>
    </row>
    <row r="81" spans="1:50" s="31" customFormat="1" ht="21">
      <c r="A81" s="56" t="s">
        <v>81</v>
      </c>
      <c r="B81" s="45">
        <v>1049730048</v>
      </c>
      <c r="C81" s="44">
        <v>2</v>
      </c>
      <c r="D81" s="44">
        <v>11</v>
      </c>
      <c r="E81" s="44" t="s">
        <v>311</v>
      </c>
      <c r="F81" s="44">
        <v>2</v>
      </c>
      <c r="G81" s="3"/>
      <c r="H81" s="3"/>
      <c r="I81" s="5">
        <v>1</v>
      </c>
      <c r="J81" s="5">
        <v>0</v>
      </c>
      <c r="K81" s="5">
        <v>1</v>
      </c>
      <c r="L81" s="5">
        <v>0</v>
      </c>
      <c r="M81" s="5">
        <v>1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1</v>
      </c>
      <c r="W81" s="5">
        <v>1</v>
      </c>
      <c r="X81" s="5">
        <v>0</v>
      </c>
      <c r="Y81" s="5">
        <v>0</v>
      </c>
      <c r="Z81" s="5">
        <v>0</v>
      </c>
      <c r="AA81" s="5">
        <v>1</v>
      </c>
      <c r="AB81" s="5">
        <v>1</v>
      </c>
      <c r="AC81" s="3">
        <v>0</v>
      </c>
      <c r="AD81" s="3">
        <v>0</v>
      </c>
      <c r="AE81" s="3">
        <v>1</v>
      </c>
      <c r="AF81" s="3">
        <v>1</v>
      </c>
      <c r="AG81" s="3">
        <v>0</v>
      </c>
      <c r="AH81" s="3">
        <v>0</v>
      </c>
      <c r="AI81" s="3">
        <v>1</v>
      </c>
      <c r="AJ81" s="3">
        <v>1</v>
      </c>
      <c r="AK81" s="3">
        <v>0</v>
      </c>
      <c r="AL81" s="3">
        <v>1</v>
      </c>
      <c r="AM81" s="3">
        <v>1</v>
      </c>
      <c r="AN81" s="3">
        <v>1</v>
      </c>
      <c r="AO81" s="3">
        <v>1</v>
      </c>
      <c r="AP81" s="3">
        <v>1</v>
      </c>
      <c r="AQ81" s="3">
        <v>2</v>
      </c>
      <c r="AR81" s="3">
        <v>1</v>
      </c>
      <c r="AS81" s="3">
        <v>1</v>
      </c>
      <c r="AT81" s="3">
        <v>0</v>
      </c>
      <c r="AU81" s="3">
        <v>0</v>
      </c>
      <c r="AV81" s="3">
        <v>0</v>
      </c>
      <c r="AW81" s="91">
        <f t="shared" si="0"/>
        <v>20</v>
      </c>
      <c r="AX81" s="86">
        <f t="shared" si="1"/>
        <v>2.4</v>
      </c>
    </row>
    <row r="82" spans="1:50" s="31" customFormat="1" ht="21">
      <c r="A82" s="56" t="s">
        <v>81</v>
      </c>
      <c r="B82" s="45">
        <v>1049730048</v>
      </c>
      <c r="C82" s="44">
        <v>2</v>
      </c>
      <c r="D82" s="44">
        <v>12</v>
      </c>
      <c r="E82" s="44" t="s">
        <v>312</v>
      </c>
      <c r="F82" s="44">
        <v>2</v>
      </c>
      <c r="G82" s="3"/>
      <c r="H82" s="3"/>
      <c r="I82" s="5">
        <v>1</v>
      </c>
      <c r="J82" s="5">
        <v>1</v>
      </c>
      <c r="K82" s="5">
        <v>1</v>
      </c>
      <c r="L82" s="5">
        <v>1</v>
      </c>
      <c r="M82" s="5">
        <v>0</v>
      </c>
      <c r="N82" s="5">
        <v>1</v>
      </c>
      <c r="O82" s="5">
        <v>1</v>
      </c>
      <c r="P82" s="5">
        <v>0</v>
      </c>
      <c r="Q82" s="5">
        <v>1</v>
      </c>
      <c r="R82" s="5">
        <v>0</v>
      </c>
      <c r="S82" s="5">
        <v>1</v>
      </c>
      <c r="T82" s="5">
        <v>1</v>
      </c>
      <c r="U82" s="5">
        <v>0</v>
      </c>
      <c r="V82" s="5">
        <v>0</v>
      </c>
      <c r="W82" s="5">
        <v>1</v>
      </c>
      <c r="X82" s="5">
        <v>0</v>
      </c>
      <c r="Y82" s="5">
        <v>1</v>
      </c>
      <c r="Z82" s="5">
        <v>1</v>
      </c>
      <c r="AA82" s="5">
        <v>0</v>
      </c>
      <c r="AB82" s="5">
        <v>1</v>
      </c>
      <c r="AC82" s="3">
        <v>1</v>
      </c>
      <c r="AD82" s="3">
        <v>1</v>
      </c>
      <c r="AE82" s="3">
        <v>0</v>
      </c>
      <c r="AF82" s="3">
        <v>1</v>
      </c>
      <c r="AG82" s="3">
        <v>0</v>
      </c>
      <c r="AH82" s="3">
        <v>1</v>
      </c>
      <c r="AI82" s="3">
        <v>0</v>
      </c>
      <c r="AJ82" s="3">
        <v>0</v>
      </c>
      <c r="AK82" s="3">
        <v>1</v>
      </c>
      <c r="AL82" s="3">
        <v>0</v>
      </c>
      <c r="AM82" s="3">
        <v>1</v>
      </c>
      <c r="AN82" s="3">
        <v>1</v>
      </c>
      <c r="AO82" s="3">
        <v>1</v>
      </c>
      <c r="AP82" s="3">
        <v>1</v>
      </c>
      <c r="AQ82" s="3">
        <v>0</v>
      </c>
      <c r="AR82" s="3">
        <v>2</v>
      </c>
      <c r="AS82" s="3">
        <v>1</v>
      </c>
      <c r="AT82" s="3">
        <v>0</v>
      </c>
      <c r="AU82" s="3">
        <v>0</v>
      </c>
      <c r="AV82" s="3">
        <v>0</v>
      </c>
      <c r="AW82" s="91">
        <f>SUM(I82:AV82)</f>
        <v>25</v>
      </c>
      <c r="AX82" s="86">
        <f>AW82*6/50</f>
        <v>3</v>
      </c>
    </row>
    <row r="83" spans="1:50" s="31" customFormat="1" ht="21">
      <c r="A83" s="56" t="s">
        <v>81</v>
      </c>
      <c r="B83" s="45">
        <v>1049730048</v>
      </c>
      <c r="C83" s="44">
        <v>2</v>
      </c>
      <c r="D83" s="44">
        <v>13</v>
      </c>
      <c r="E83" s="44" t="s">
        <v>313</v>
      </c>
      <c r="F83" s="44">
        <v>2</v>
      </c>
      <c r="G83" s="3"/>
      <c r="H83" s="3"/>
      <c r="I83" s="5">
        <v>1</v>
      </c>
      <c r="J83" s="5">
        <v>1</v>
      </c>
      <c r="K83" s="5">
        <v>1</v>
      </c>
      <c r="L83" s="5">
        <v>1</v>
      </c>
      <c r="M83" s="5">
        <v>0</v>
      </c>
      <c r="N83" s="5">
        <v>1</v>
      </c>
      <c r="O83" s="5">
        <v>1</v>
      </c>
      <c r="P83" s="5">
        <v>1</v>
      </c>
      <c r="Q83" s="5">
        <v>1</v>
      </c>
      <c r="R83" s="5">
        <v>1</v>
      </c>
      <c r="S83" s="5">
        <v>1</v>
      </c>
      <c r="T83" s="5">
        <v>1</v>
      </c>
      <c r="U83" s="5">
        <v>1</v>
      </c>
      <c r="V83" s="5">
        <v>1</v>
      </c>
      <c r="W83" s="5">
        <v>1</v>
      </c>
      <c r="X83" s="5">
        <v>1</v>
      </c>
      <c r="Y83" s="5">
        <v>1</v>
      </c>
      <c r="Z83" s="5">
        <v>1</v>
      </c>
      <c r="AA83" s="5">
        <v>1</v>
      </c>
      <c r="AB83" s="5">
        <v>1</v>
      </c>
      <c r="AC83" s="3">
        <v>1</v>
      </c>
      <c r="AD83" s="3">
        <v>0</v>
      </c>
      <c r="AE83" s="3">
        <v>1</v>
      </c>
      <c r="AF83" s="3">
        <v>1</v>
      </c>
      <c r="AG83" s="3">
        <v>0</v>
      </c>
      <c r="AH83" s="3">
        <v>1</v>
      </c>
      <c r="AI83" s="3">
        <v>1</v>
      </c>
      <c r="AJ83" s="3">
        <v>1</v>
      </c>
      <c r="AK83" s="3">
        <v>0</v>
      </c>
      <c r="AL83" s="3">
        <v>0</v>
      </c>
      <c r="AM83" s="3">
        <v>1</v>
      </c>
      <c r="AN83" s="3">
        <v>1</v>
      </c>
      <c r="AO83" s="3">
        <v>1</v>
      </c>
      <c r="AP83" s="3">
        <v>0</v>
      </c>
      <c r="AQ83" s="3">
        <v>2</v>
      </c>
      <c r="AR83" s="3">
        <v>2</v>
      </c>
      <c r="AS83" s="3">
        <v>2</v>
      </c>
      <c r="AT83" s="3">
        <v>0</v>
      </c>
      <c r="AU83" s="3">
        <v>0</v>
      </c>
      <c r="AV83" s="3">
        <v>0</v>
      </c>
      <c r="AW83" s="91">
        <f>SUM(I83:AV83)</f>
        <v>34</v>
      </c>
      <c r="AX83" s="86">
        <f>AW83*6/50</f>
        <v>4.08</v>
      </c>
    </row>
    <row r="84" spans="1:50" s="31" customFormat="1" ht="21">
      <c r="A84" s="56" t="s">
        <v>81</v>
      </c>
      <c r="B84" s="45">
        <v>1049730048</v>
      </c>
      <c r="C84" s="44">
        <v>2</v>
      </c>
      <c r="D84" s="44">
        <v>14</v>
      </c>
      <c r="E84" s="44" t="s">
        <v>314</v>
      </c>
      <c r="F84" s="44">
        <v>2</v>
      </c>
      <c r="G84" s="3"/>
      <c r="H84" s="3"/>
      <c r="I84" s="5">
        <v>1</v>
      </c>
      <c r="J84" s="5">
        <v>1</v>
      </c>
      <c r="K84" s="5">
        <v>0</v>
      </c>
      <c r="L84" s="5">
        <v>1</v>
      </c>
      <c r="M84" s="5">
        <v>1</v>
      </c>
      <c r="N84" s="5">
        <v>1</v>
      </c>
      <c r="O84" s="5">
        <v>1</v>
      </c>
      <c r="P84" s="5">
        <v>0</v>
      </c>
      <c r="Q84" s="5">
        <v>1</v>
      </c>
      <c r="R84" s="5">
        <v>1</v>
      </c>
      <c r="S84" s="5">
        <v>0</v>
      </c>
      <c r="T84" s="5">
        <v>1</v>
      </c>
      <c r="U84" s="5">
        <v>1</v>
      </c>
      <c r="V84" s="5">
        <v>0</v>
      </c>
      <c r="W84" s="5">
        <v>0</v>
      </c>
      <c r="X84" s="5">
        <v>1</v>
      </c>
      <c r="Y84" s="5">
        <v>1</v>
      </c>
      <c r="Z84" s="5">
        <v>0</v>
      </c>
      <c r="AA84" s="5">
        <v>0</v>
      </c>
      <c r="AB84" s="5">
        <v>0</v>
      </c>
      <c r="AC84" s="3">
        <v>1</v>
      </c>
      <c r="AD84" s="3">
        <v>1</v>
      </c>
      <c r="AE84" s="3">
        <v>0</v>
      </c>
      <c r="AF84" s="3">
        <v>1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1</v>
      </c>
      <c r="AN84" s="3">
        <v>0</v>
      </c>
      <c r="AO84" s="3">
        <v>1</v>
      </c>
      <c r="AP84" s="3">
        <v>2</v>
      </c>
      <c r="AQ84" s="3">
        <v>1</v>
      </c>
      <c r="AR84" s="3">
        <v>0</v>
      </c>
      <c r="AS84" s="3">
        <v>2</v>
      </c>
      <c r="AT84" s="3">
        <v>0</v>
      </c>
      <c r="AU84" s="3">
        <v>0</v>
      </c>
      <c r="AV84" s="3">
        <v>0</v>
      </c>
      <c r="AW84" s="91">
        <f>SUM(I84:AV84)</f>
        <v>22</v>
      </c>
      <c r="AX84" s="86">
        <f>AW84*6/50</f>
        <v>2.64</v>
      </c>
    </row>
    <row r="85" spans="1:50" s="31" customFormat="1" ht="21">
      <c r="A85" s="56" t="s">
        <v>81</v>
      </c>
      <c r="B85" s="45">
        <v>1049730048</v>
      </c>
      <c r="C85" s="44">
        <v>2</v>
      </c>
      <c r="D85" s="44">
        <v>15</v>
      </c>
      <c r="E85" s="44" t="s">
        <v>315</v>
      </c>
      <c r="F85" s="44">
        <v>2</v>
      </c>
      <c r="G85" s="3"/>
      <c r="H85" s="3"/>
      <c r="I85" s="5">
        <v>1</v>
      </c>
      <c r="J85" s="5">
        <v>1</v>
      </c>
      <c r="K85" s="5">
        <v>1</v>
      </c>
      <c r="L85" s="5">
        <v>0</v>
      </c>
      <c r="M85" s="5">
        <v>1</v>
      </c>
      <c r="N85" s="5">
        <v>1</v>
      </c>
      <c r="O85" s="5">
        <v>1</v>
      </c>
      <c r="P85" s="5">
        <v>0</v>
      </c>
      <c r="Q85" s="5">
        <v>1</v>
      </c>
      <c r="R85" s="5">
        <v>1</v>
      </c>
      <c r="S85" s="5">
        <v>0</v>
      </c>
      <c r="T85" s="5">
        <v>1</v>
      </c>
      <c r="U85" s="5">
        <v>1</v>
      </c>
      <c r="V85" s="5">
        <v>0</v>
      </c>
      <c r="W85" s="5">
        <v>1</v>
      </c>
      <c r="X85" s="5">
        <v>1</v>
      </c>
      <c r="Y85" s="5">
        <v>1</v>
      </c>
      <c r="Z85" s="5">
        <v>1</v>
      </c>
      <c r="AA85" s="5">
        <v>0</v>
      </c>
      <c r="AB85" s="5">
        <v>1</v>
      </c>
      <c r="AC85" s="3">
        <v>1</v>
      </c>
      <c r="AD85" s="3">
        <v>1</v>
      </c>
      <c r="AE85" s="3">
        <v>1</v>
      </c>
      <c r="AF85" s="3">
        <v>0</v>
      </c>
      <c r="AG85" s="3">
        <v>1</v>
      </c>
      <c r="AH85" s="3">
        <v>0</v>
      </c>
      <c r="AI85" s="3">
        <v>1</v>
      </c>
      <c r="AJ85" s="3">
        <v>1</v>
      </c>
      <c r="AK85" s="3">
        <v>1</v>
      </c>
      <c r="AL85" s="3">
        <v>0</v>
      </c>
      <c r="AM85" s="3">
        <v>1</v>
      </c>
      <c r="AN85" s="3">
        <v>1</v>
      </c>
      <c r="AO85" s="3">
        <v>1</v>
      </c>
      <c r="AP85" s="3">
        <v>2</v>
      </c>
      <c r="AQ85" s="3">
        <v>2</v>
      </c>
      <c r="AR85" s="3">
        <v>1</v>
      </c>
      <c r="AS85" s="3">
        <v>1</v>
      </c>
      <c r="AT85" s="3">
        <v>0</v>
      </c>
      <c r="AU85" s="3">
        <v>0</v>
      </c>
      <c r="AV85" s="3">
        <v>0</v>
      </c>
      <c r="AW85" s="91">
        <f>SUM(I85:AV85)</f>
        <v>31</v>
      </c>
      <c r="AX85" s="86">
        <f>AW85*6/50</f>
        <v>3.72</v>
      </c>
    </row>
    <row r="86" spans="1:50" s="31" customFormat="1" ht="21">
      <c r="A86" s="63" t="s">
        <v>81</v>
      </c>
      <c r="B86" s="64">
        <v>1049730048</v>
      </c>
      <c r="C86" s="65">
        <v>2</v>
      </c>
      <c r="D86" s="65">
        <v>16</v>
      </c>
      <c r="E86" s="65" t="s">
        <v>316</v>
      </c>
      <c r="F86" s="65">
        <v>2</v>
      </c>
      <c r="G86" s="43"/>
      <c r="H86" s="43"/>
      <c r="I86" s="67">
        <v>1</v>
      </c>
      <c r="J86" s="67">
        <v>0</v>
      </c>
      <c r="K86" s="67">
        <v>1</v>
      </c>
      <c r="L86" s="67">
        <v>0</v>
      </c>
      <c r="M86" s="67">
        <v>1</v>
      </c>
      <c r="N86" s="67">
        <v>1</v>
      </c>
      <c r="O86" s="67">
        <v>0</v>
      </c>
      <c r="P86" s="67">
        <v>1</v>
      </c>
      <c r="Q86" s="67">
        <v>1</v>
      </c>
      <c r="R86" s="67">
        <v>0</v>
      </c>
      <c r="S86" s="67">
        <v>1</v>
      </c>
      <c r="T86" s="67">
        <v>1</v>
      </c>
      <c r="U86" s="67">
        <v>0</v>
      </c>
      <c r="V86" s="67">
        <v>1</v>
      </c>
      <c r="W86" s="67">
        <v>0</v>
      </c>
      <c r="X86" s="67">
        <v>1</v>
      </c>
      <c r="Y86" s="67">
        <v>0</v>
      </c>
      <c r="Z86" s="67">
        <v>1</v>
      </c>
      <c r="AA86" s="67">
        <v>0</v>
      </c>
      <c r="AB86" s="67">
        <v>0</v>
      </c>
      <c r="AC86" s="69">
        <v>1</v>
      </c>
      <c r="AD86" s="69">
        <v>0</v>
      </c>
      <c r="AE86" s="69">
        <v>0</v>
      </c>
      <c r="AF86" s="69">
        <v>0</v>
      </c>
      <c r="AG86" s="69">
        <v>1</v>
      </c>
      <c r="AH86" s="69">
        <v>0</v>
      </c>
      <c r="AI86" s="69">
        <v>0</v>
      </c>
      <c r="AJ86" s="69">
        <v>1</v>
      </c>
      <c r="AK86" s="69">
        <v>0</v>
      </c>
      <c r="AL86" s="69">
        <v>0</v>
      </c>
      <c r="AM86" s="69">
        <v>1</v>
      </c>
      <c r="AN86" s="69">
        <v>1</v>
      </c>
      <c r="AO86" s="69">
        <v>1</v>
      </c>
      <c r="AP86" s="69">
        <v>1</v>
      </c>
      <c r="AQ86" s="69">
        <v>1</v>
      </c>
      <c r="AR86" s="69">
        <v>1</v>
      </c>
      <c r="AS86" s="69">
        <v>0</v>
      </c>
      <c r="AT86" s="69">
        <v>0</v>
      </c>
      <c r="AU86" s="69">
        <v>0</v>
      </c>
      <c r="AV86" s="69">
        <v>0</v>
      </c>
      <c r="AW86" s="93">
        <f>SUM(I86:AV86)</f>
        <v>20</v>
      </c>
      <c r="AX86" s="109">
        <f>AW86*6/50</f>
        <v>2.4</v>
      </c>
    </row>
    <row r="87" spans="1:50" ht="21">
      <c r="A87" s="75"/>
      <c r="B87" s="76"/>
      <c r="C87" s="76"/>
      <c r="D87" s="76"/>
      <c r="E87" s="77"/>
      <c r="F87" s="76"/>
      <c r="G87" s="78"/>
      <c r="H87" s="78"/>
      <c r="I87" s="103">
        <f>AVERAGE(I71:I86)</f>
        <v>0.9375</v>
      </c>
      <c r="J87" s="103">
        <f aca="true" t="shared" si="8" ref="J87:AW87">AVERAGE(J71:J86)</f>
        <v>0.6875</v>
      </c>
      <c r="K87" s="103">
        <f t="shared" si="8"/>
        <v>0.75</v>
      </c>
      <c r="L87" s="103">
        <f t="shared" si="8"/>
        <v>0.4375</v>
      </c>
      <c r="M87" s="103">
        <f t="shared" si="8"/>
        <v>0.5625</v>
      </c>
      <c r="N87" s="103">
        <f t="shared" si="8"/>
        <v>0.6875</v>
      </c>
      <c r="O87" s="103">
        <f t="shared" si="8"/>
        <v>0.5625</v>
      </c>
      <c r="P87" s="103">
        <f t="shared" si="8"/>
        <v>0.4375</v>
      </c>
      <c r="Q87" s="103">
        <f t="shared" si="8"/>
        <v>0.75</v>
      </c>
      <c r="R87" s="103">
        <f t="shared" si="8"/>
        <v>0.5625</v>
      </c>
      <c r="S87" s="103">
        <f t="shared" si="8"/>
        <v>0.5625</v>
      </c>
      <c r="T87" s="103">
        <f t="shared" si="8"/>
        <v>0.5625</v>
      </c>
      <c r="U87" s="103">
        <f t="shared" si="8"/>
        <v>0.625</v>
      </c>
      <c r="V87" s="103">
        <f t="shared" si="8"/>
        <v>0.4375</v>
      </c>
      <c r="W87" s="103">
        <f t="shared" si="8"/>
        <v>0.6875</v>
      </c>
      <c r="X87" s="103">
        <f t="shared" si="8"/>
        <v>0.625</v>
      </c>
      <c r="Y87" s="103">
        <f t="shared" si="8"/>
        <v>0.5625</v>
      </c>
      <c r="Z87" s="103">
        <f t="shared" si="8"/>
        <v>0.625</v>
      </c>
      <c r="AA87" s="103">
        <f t="shared" si="8"/>
        <v>0.4375</v>
      </c>
      <c r="AB87" s="103">
        <f t="shared" si="8"/>
        <v>0.4375</v>
      </c>
      <c r="AC87" s="103">
        <f t="shared" si="8"/>
        <v>0.625</v>
      </c>
      <c r="AD87" s="103">
        <f t="shared" si="8"/>
        <v>0.375</v>
      </c>
      <c r="AE87" s="103">
        <f t="shared" si="8"/>
        <v>0.625</v>
      </c>
      <c r="AF87" s="103">
        <f t="shared" si="8"/>
        <v>0.5</v>
      </c>
      <c r="AG87" s="103">
        <f t="shared" si="8"/>
        <v>0.375</v>
      </c>
      <c r="AH87" s="103">
        <f t="shared" si="8"/>
        <v>0.4375</v>
      </c>
      <c r="AI87" s="103">
        <f t="shared" si="8"/>
        <v>0.4375</v>
      </c>
      <c r="AJ87" s="103">
        <f t="shared" si="8"/>
        <v>0.5</v>
      </c>
      <c r="AK87" s="103">
        <f t="shared" si="8"/>
        <v>0.375</v>
      </c>
      <c r="AL87" s="103">
        <f t="shared" si="8"/>
        <v>0.3125</v>
      </c>
      <c r="AM87" s="103">
        <f t="shared" si="8"/>
        <v>1.0625</v>
      </c>
      <c r="AN87" s="103">
        <f t="shared" si="8"/>
        <v>0.9375</v>
      </c>
      <c r="AO87" s="103">
        <f t="shared" si="8"/>
        <v>1.1875</v>
      </c>
      <c r="AP87" s="103">
        <f t="shared" si="8"/>
        <v>1</v>
      </c>
      <c r="AQ87" s="103">
        <f t="shared" si="8"/>
        <v>1.5625</v>
      </c>
      <c r="AR87" s="103">
        <f t="shared" si="8"/>
        <v>0.875</v>
      </c>
      <c r="AS87" s="103">
        <f t="shared" si="8"/>
        <v>1.1875</v>
      </c>
      <c r="AT87" s="103">
        <f t="shared" si="8"/>
        <v>0</v>
      </c>
      <c r="AU87" s="103">
        <f t="shared" si="8"/>
        <v>0</v>
      </c>
      <c r="AV87" s="103">
        <f t="shared" si="8"/>
        <v>0</v>
      </c>
      <c r="AW87" s="103">
        <f t="shared" si="8"/>
        <v>24.3125</v>
      </c>
      <c r="AX87" s="104" t="s">
        <v>320</v>
      </c>
    </row>
    <row r="88" spans="1:50" ht="21">
      <c r="A88" s="79"/>
      <c r="B88" s="80"/>
      <c r="C88" s="80"/>
      <c r="D88" s="80"/>
      <c r="E88" s="81"/>
      <c r="F88" s="80"/>
      <c r="G88" s="82"/>
      <c r="H88" s="82"/>
      <c r="I88" s="103">
        <f>STDEV(I71:I86)</f>
        <v>0.25</v>
      </c>
      <c r="J88" s="103">
        <f aca="true" t="shared" si="9" ref="J88:AW88">STDEV(J71:J86)</f>
        <v>0.47871355387816905</v>
      </c>
      <c r="K88" s="103">
        <f t="shared" si="9"/>
        <v>0.4472135954999579</v>
      </c>
      <c r="L88" s="103">
        <f t="shared" si="9"/>
        <v>0.51234753829798</v>
      </c>
      <c r="M88" s="103">
        <f t="shared" si="9"/>
        <v>0.51234753829798</v>
      </c>
      <c r="N88" s="103">
        <f t="shared" si="9"/>
        <v>0.47871355387816905</v>
      </c>
      <c r="O88" s="103">
        <f t="shared" si="9"/>
        <v>0.51234753829798</v>
      </c>
      <c r="P88" s="103">
        <f t="shared" si="9"/>
        <v>0.51234753829798</v>
      </c>
      <c r="Q88" s="103">
        <f t="shared" si="9"/>
        <v>0.4472135954999579</v>
      </c>
      <c r="R88" s="103">
        <f t="shared" si="9"/>
        <v>0.51234753829798</v>
      </c>
      <c r="S88" s="103">
        <f t="shared" si="9"/>
        <v>0.51234753829798</v>
      </c>
      <c r="T88" s="103">
        <f t="shared" si="9"/>
        <v>0.51234753829798</v>
      </c>
      <c r="U88" s="103">
        <f t="shared" si="9"/>
        <v>0.5</v>
      </c>
      <c r="V88" s="103">
        <f t="shared" si="9"/>
        <v>0.51234753829798</v>
      </c>
      <c r="W88" s="103">
        <f t="shared" si="9"/>
        <v>0.47871355387816905</v>
      </c>
      <c r="X88" s="103">
        <f t="shared" si="9"/>
        <v>0.5</v>
      </c>
      <c r="Y88" s="103">
        <f t="shared" si="9"/>
        <v>0.51234753829798</v>
      </c>
      <c r="Z88" s="103">
        <f t="shared" si="9"/>
        <v>0.5</v>
      </c>
      <c r="AA88" s="103">
        <f t="shared" si="9"/>
        <v>0.51234753829798</v>
      </c>
      <c r="AB88" s="103">
        <f t="shared" si="9"/>
        <v>0.51234753829798</v>
      </c>
      <c r="AC88" s="103">
        <f t="shared" si="9"/>
        <v>0.5</v>
      </c>
      <c r="AD88" s="103">
        <f t="shared" si="9"/>
        <v>0.5</v>
      </c>
      <c r="AE88" s="103">
        <f t="shared" si="9"/>
        <v>0.5</v>
      </c>
      <c r="AF88" s="103">
        <f t="shared" si="9"/>
        <v>0.5163977794943222</v>
      </c>
      <c r="AG88" s="103">
        <f t="shared" si="9"/>
        <v>0.5</v>
      </c>
      <c r="AH88" s="103">
        <f t="shared" si="9"/>
        <v>0.51234753829798</v>
      </c>
      <c r="AI88" s="103">
        <f t="shared" si="9"/>
        <v>0.51234753829798</v>
      </c>
      <c r="AJ88" s="103">
        <f t="shared" si="9"/>
        <v>0.5163977794943222</v>
      </c>
      <c r="AK88" s="103">
        <f t="shared" si="9"/>
        <v>0.5</v>
      </c>
      <c r="AL88" s="103">
        <f t="shared" si="9"/>
        <v>0.47871355387816905</v>
      </c>
      <c r="AM88" s="103">
        <f t="shared" si="9"/>
        <v>0.4425306015783918</v>
      </c>
      <c r="AN88" s="103">
        <f t="shared" si="9"/>
        <v>0.4425306015783918</v>
      </c>
      <c r="AO88" s="103">
        <f t="shared" si="9"/>
        <v>0.4031128874149275</v>
      </c>
      <c r="AP88" s="103">
        <f t="shared" si="9"/>
        <v>0.5163977794943222</v>
      </c>
      <c r="AQ88" s="103">
        <f t="shared" si="9"/>
        <v>0.7274384280931732</v>
      </c>
      <c r="AR88" s="103">
        <f t="shared" si="9"/>
        <v>0.7187952884282609</v>
      </c>
      <c r="AS88" s="103">
        <f t="shared" si="9"/>
        <v>0.6551081335677849</v>
      </c>
      <c r="AT88" s="103">
        <f t="shared" si="9"/>
        <v>0</v>
      </c>
      <c r="AU88" s="103">
        <f t="shared" si="9"/>
        <v>0</v>
      </c>
      <c r="AV88" s="103">
        <f t="shared" si="9"/>
        <v>0</v>
      </c>
      <c r="AW88" s="103">
        <f t="shared" si="9"/>
        <v>6.117938105821819</v>
      </c>
      <c r="AX88" s="104" t="s">
        <v>318</v>
      </c>
    </row>
  </sheetData>
  <sheetProtection/>
  <mergeCells count="11">
    <mergeCell ref="F8:F10"/>
    <mergeCell ref="G8:G10"/>
    <mergeCell ref="H8:AV8"/>
    <mergeCell ref="AW8:AW9"/>
    <mergeCell ref="AX8:AX9"/>
    <mergeCell ref="B1:S1"/>
    <mergeCell ref="A8:A10"/>
    <mergeCell ref="B8:B10"/>
    <mergeCell ref="C8:C10"/>
    <mergeCell ref="D8:D10"/>
    <mergeCell ref="E8:E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88"/>
  <sheetViews>
    <sheetView zoomScale="90" zoomScaleNormal="90" zoomScalePageLayoutView="0" workbookViewId="0" topLeftCell="E63">
      <selection activeCell="AN87" activeCellId="1" sqref="AN69:AN70 AN87:AN88"/>
    </sheetView>
  </sheetViews>
  <sheetFormatPr defaultColWidth="8.57421875" defaultRowHeight="15"/>
  <cols>
    <col min="1" max="1" width="17.8515625" style="2" bestFit="1" customWidth="1"/>
    <col min="2" max="2" width="12.421875" style="2" customWidth="1"/>
    <col min="3" max="3" width="7.421875" style="2" customWidth="1"/>
    <col min="4" max="4" width="5.28125" style="2" customWidth="1"/>
    <col min="5" max="5" width="22.140625" style="2" customWidth="1"/>
    <col min="6" max="6" width="5.140625" style="2" customWidth="1"/>
    <col min="7" max="7" width="10.421875" style="2" customWidth="1"/>
    <col min="8" max="8" width="8.57421875" style="2" customWidth="1"/>
    <col min="9" max="37" width="4.140625" style="2" customWidth="1"/>
    <col min="38" max="38" width="4.57421875" style="2" customWidth="1"/>
    <col min="39" max="39" width="6.421875" style="87" customWidth="1"/>
    <col min="40" max="40" width="14.57421875" style="83" customWidth="1"/>
    <col min="41" max="46" width="5.57421875" style="31" customWidth="1"/>
    <col min="47" max="54" width="8.57421875" style="31" customWidth="1"/>
    <col min="55" max="16384" width="8.57421875" style="2" customWidth="1"/>
  </cols>
  <sheetData>
    <row r="1" spans="2:19" ht="23.25">
      <c r="B1" s="118" t="s">
        <v>294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ht="21">
      <c r="B2" s="57" t="s">
        <v>319</v>
      </c>
    </row>
    <row r="3" ht="21">
      <c r="B3" s="1" t="s">
        <v>0</v>
      </c>
    </row>
    <row r="4" spans="2:54" s="1" customFormat="1" ht="21">
      <c r="B4" s="1" t="s">
        <v>1</v>
      </c>
      <c r="F4" s="1" t="s">
        <v>2</v>
      </c>
      <c r="N4" s="40"/>
      <c r="AM4" s="88"/>
      <c r="AN4" s="84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</row>
    <row r="5" spans="2:54" s="1" customFormat="1" ht="21">
      <c r="B5" s="1" t="s">
        <v>3</v>
      </c>
      <c r="AM5" s="88"/>
      <c r="AN5" s="84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</row>
    <row r="6" spans="2:54" s="1" customFormat="1" ht="21">
      <c r="B6" s="1" t="s">
        <v>4</v>
      </c>
      <c r="F6" s="1" t="s">
        <v>5</v>
      </c>
      <c r="AM6" s="88"/>
      <c r="AN6" s="84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</row>
    <row r="7" spans="2:54" s="1" customFormat="1" ht="21">
      <c r="B7" s="1" t="s">
        <v>299</v>
      </c>
      <c r="AM7" s="88"/>
      <c r="AN7" s="84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</row>
    <row r="8" spans="1:40" ht="21">
      <c r="A8" s="119" t="s">
        <v>286</v>
      </c>
      <c r="B8" s="122" t="s">
        <v>6</v>
      </c>
      <c r="C8" s="123" t="s">
        <v>287</v>
      </c>
      <c r="D8" s="122" t="s">
        <v>7</v>
      </c>
      <c r="E8" s="111" t="s">
        <v>8</v>
      </c>
      <c r="F8" s="122" t="s">
        <v>9</v>
      </c>
      <c r="G8" s="111" t="s">
        <v>10</v>
      </c>
      <c r="H8" s="112" t="s">
        <v>289</v>
      </c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4" t="s">
        <v>288</v>
      </c>
      <c r="AN8" s="116" t="s">
        <v>291</v>
      </c>
    </row>
    <row r="9" spans="1:40" ht="21">
      <c r="A9" s="120"/>
      <c r="B9" s="122"/>
      <c r="C9" s="124"/>
      <c r="D9" s="122"/>
      <c r="E9" s="111"/>
      <c r="F9" s="122"/>
      <c r="G9" s="111"/>
      <c r="H9" s="48" t="s">
        <v>11</v>
      </c>
      <c r="I9" s="4">
        <v>1</v>
      </c>
      <c r="J9" s="4">
        <v>2</v>
      </c>
      <c r="K9" s="4">
        <v>3</v>
      </c>
      <c r="L9" s="4">
        <v>4</v>
      </c>
      <c r="M9" s="4">
        <v>5</v>
      </c>
      <c r="N9" s="4">
        <v>6</v>
      </c>
      <c r="O9" s="4">
        <v>7</v>
      </c>
      <c r="P9" s="4">
        <v>8</v>
      </c>
      <c r="Q9" s="4">
        <v>9</v>
      </c>
      <c r="R9" s="4">
        <v>10</v>
      </c>
      <c r="S9" s="4">
        <v>11</v>
      </c>
      <c r="T9" s="4">
        <v>12</v>
      </c>
      <c r="U9" s="4">
        <v>13</v>
      </c>
      <c r="V9" s="4">
        <v>14</v>
      </c>
      <c r="W9" s="4">
        <v>15</v>
      </c>
      <c r="X9" s="4">
        <v>16</v>
      </c>
      <c r="Y9" s="4">
        <v>17</v>
      </c>
      <c r="Z9" s="4">
        <v>18</v>
      </c>
      <c r="AA9" s="4">
        <v>19</v>
      </c>
      <c r="AB9" s="4">
        <v>20</v>
      </c>
      <c r="AC9" s="4">
        <v>21</v>
      </c>
      <c r="AD9" s="4">
        <v>22</v>
      </c>
      <c r="AE9" s="4">
        <v>23</v>
      </c>
      <c r="AF9" s="4">
        <v>24</v>
      </c>
      <c r="AG9" s="4">
        <v>25</v>
      </c>
      <c r="AH9" s="4">
        <v>26</v>
      </c>
      <c r="AI9" s="4">
        <v>27</v>
      </c>
      <c r="AJ9" s="4">
        <v>28</v>
      </c>
      <c r="AK9" s="4">
        <v>29</v>
      </c>
      <c r="AL9" s="4">
        <v>30</v>
      </c>
      <c r="AM9" s="115"/>
      <c r="AN9" s="117"/>
    </row>
    <row r="10" spans="1:54" s="26" customFormat="1" ht="21">
      <c r="A10" s="121"/>
      <c r="B10" s="122"/>
      <c r="C10" s="125"/>
      <c r="D10" s="122"/>
      <c r="E10" s="111"/>
      <c r="F10" s="122"/>
      <c r="G10" s="111"/>
      <c r="H10" s="30" t="s">
        <v>285</v>
      </c>
      <c r="I10" s="27">
        <v>1</v>
      </c>
      <c r="J10" s="27">
        <v>1</v>
      </c>
      <c r="K10" s="27">
        <v>1</v>
      </c>
      <c r="L10" s="27">
        <v>1</v>
      </c>
      <c r="M10" s="27">
        <v>1</v>
      </c>
      <c r="N10" s="27">
        <v>1</v>
      </c>
      <c r="O10" s="27">
        <v>1</v>
      </c>
      <c r="P10" s="27">
        <v>1</v>
      </c>
      <c r="Q10" s="27">
        <v>1</v>
      </c>
      <c r="R10" s="27">
        <v>1</v>
      </c>
      <c r="S10" s="27">
        <v>1</v>
      </c>
      <c r="T10" s="27">
        <v>1</v>
      </c>
      <c r="U10" s="27">
        <v>1</v>
      </c>
      <c r="V10" s="27">
        <v>1</v>
      </c>
      <c r="W10" s="27">
        <v>1</v>
      </c>
      <c r="X10" s="27">
        <v>1</v>
      </c>
      <c r="Y10" s="27">
        <v>1</v>
      </c>
      <c r="Z10" s="32">
        <v>3</v>
      </c>
      <c r="AA10" s="32">
        <v>3</v>
      </c>
      <c r="AB10" s="32">
        <v>3</v>
      </c>
      <c r="AC10" s="32">
        <v>3</v>
      </c>
      <c r="AD10" s="33">
        <v>1</v>
      </c>
      <c r="AE10" s="33">
        <v>1</v>
      </c>
      <c r="AF10" s="33">
        <v>1</v>
      </c>
      <c r="AG10" s="33">
        <v>1</v>
      </c>
      <c r="AH10" s="33">
        <v>1</v>
      </c>
      <c r="AI10" s="33">
        <v>1</v>
      </c>
      <c r="AJ10" s="33">
        <v>1</v>
      </c>
      <c r="AK10" s="33">
        <v>1</v>
      </c>
      <c r="AL10" s="36">
        <v>3</v>
      </c>
      <c r="AM10" s="89">
        <f>SUM(I10:AL10)</f>
        <v>40</v>
      </c>
      <c r="AN10" s="85" t="s">
        <v>292</v>
      </c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</row>
    <row r="11" spans="1:54" s="6" customFormat="1" ht="21">
      <c r="A11" s="54" t="s">
        <v>63</v>
      </c>
      <c r="B11" s="29">
        <v>1049730009</v>
      </c>
      <c r="C11" s="29">
        <v>1</v>
      </c>
      <c r="D11" s="29">
        <v>1</v>
      </c>
      <c r="E11" s="59">
        <v>1499900367043</v>
      </c>
      <c r="F11" s="29">
        <v>1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1</v>
      </c>
      <c r="AA11" s="29">
        <v>0</v>
      </c>
      <c r="AB11" s="29">
        <v>1</v>
      </c>
      <c r="AC11" s="6">
        <v>1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105">
        <f>SUM(I11:AL11)</f>
        <v>3</v>
      </c>
      <c r="AN11" s="92">
        <f>AM11*6/40</f>
        <v>0.45</v>
      </c>
      <c r="AO11" s="28" t="s">
        <v>293</v>
      </c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4" s="3" customFormat="1" ht="21">
      <c r="A12" s="55" t="s">
        <v>63</v>
      </c>
      <c r="B12" s="5">
        <v>1049730009</v>
      </c>
      <c r="C12" s="5">
        <v>1</v>
      </c>
      <c r="D12" s="5">
        <v>2</v>
      </c>
      <c r="E12" s="60">
        <v>1499900369771</v>
      </c>
      <c r="F12" s="5">
        <v>1</v>
      </c>
      <c r="I12" s="5">
        <v>0</v>
      </c>
      <c r="J12" s="5">
        <v>0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1</v>
      </c>
      <c r="Y12" s="5">
        <v>0</v>
      </c>
      <c r="Z12" s="5">
        <v>1</v>
      </c>
      <c r="AA12" s="5">
        <v>2</v>
      </c>
      <c r="AB12" s="5">
        <v>0</v>
      </c>
      <c r="AC12" s="3">
        <v>1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105">
        <f aca="true" t="shared" si="0" ref="AM12:AM81">SUM(I12:AL12)</f>
        <v>6</v>
      </c>
      <c r="AN12" s="92">
        <f aca="true" t="shared" si="1" ref="AN12:AN81">AM12*6/40</f>
        <v>0.9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</row>
    <row r="13" spans="1:54" s="3" customFormat="1" ht="21">
      <c r="A13" s="55" t="s">
        <v>63</v>
      </c>
      <c r="B13" s="5">
        <v>1049730009</v>
      </c>
      <c r="C13" s="5">
        <v>1</v>
      </c>
      <c r="D13" s="5">
        <v>3</v>
      </c>
      <c r="E13" s="60">
        <v>1490101223000</v>
      </c>
      <c r="F13" s="5">
        <v>1</v>
      </c>
      <c r="I13" s="5">
        <v>0</v>
      </c>
      <c r="J13" s="5">
        <v>0</v>
      </c>
      <c r="K13" s="5">
        <v>0</v>
      </c>
      <c r="L13" s="5">
        <v>1</v>
      </c>
      <c r="M13" s="5">
        <v>0</v>
      </c>
      <c r="N13" s="5">
        <v>1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2</v>
      </c>
      <c r="AA13" s="5">
        <v>2</v>
      </c>
      <c r="AB13" s="5">
        <v>1</v>
      </c>
      <c r="AC13" s="3">
        <v>1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105">
        <f t="shared" si="0"/>
        <v>8</v>
      </c>
      <c r="AN13" s="92">
        <f t="shared" si="1"/>
        <v>1.2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s="3" customFormat="1" ht="21">
      <c r="A14" s="55" t="s">
        <v>63</v>
      </c>
      <c r="B14" s="5">
        <v>1049730009</v>
      </c>
      <c r="C14" s="5">
        <v>1</v>
      </c>
      <c r="D14" s="5">
        <v>4</v>
      </c>
      <c r="E14" s="61">
        <v>1348500024441</v>
      </c>
      <c r="F14" s="5">
        <v>1</v>
      </c>
      <c r="I14" s="5">
        <v>0</v>
      </c>
      <c r="J14" s="5">
        <v>0</v>
      </c>
      <c r="K14" s="5">
        <v>0</v>
      </c>
      <c r="L14" s="5">
        <v>0</v>
      </c>
      <c r="M14" s="5">
        <v>1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1</v>
      </c>
      <c r="W14" s="5">
        <v>0</v>
      </c>
      <c r="X14" s="5">
        <v>0</v>
      </c>
      <c r="Y14" s="5">
        <v>0</v>
      </c>
      <c r="Z14" s="5">
        <v>2</v>
      </c>
      <c r="AA14" s="5">
        <v>0</v>
      </c>
      <c r="AB14" s="5">
        <v>1</v>
      </c>
      <c r="AC14" s="3">
        <v>2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105">
        <f t="shared" si="0"/>
        <v>7</v>
      </c>
      <c r="AN14" s="92">
        <f t="shared" si="1"/>
        <v>1.05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s="3" customFormat="1" ht="21">
      <c r="A15" s="55" t="s">
        <v>63</v>
      </c>
      <c r="B15" s="5">
        <v>1049730009</v>
      </c>
      <c r="C15" s="5">
        <v>1</v>
      </c>
      <c r="D15" s="5">
        <v>5</v>
      </c>
      <c r="E15" s="60">
        <v>1499900365270</v>
      </c>
      <c r="F15" s="5">
        <v>2</v>
      </c>
      <c r="I15" s="5">
        <v>0</v>
      </c>
      <c r="J15" s="5">
        <v>0</v>
      </c>
      <c r="K15" s="5">
        <v>1</v>
      </c>
      <c r="L15" s="5">
        <v>0</v>
      </c>
      <c r="M15" s="5">
        <v>0</v>
      </c>
      <c r="N15" s="5">
        <v>0</v>
      </c>
      <c r="O15" s="5">
        <v>1</v>
      </c>
      <c r="P15" s="5">
        <v>0</v>
      </c>
      <c r="Q15" s="5">
        <v>0</v>
      </c>
      <c r="R15" s="5">
        <v>0</v>
      </c>
      <c r="S15" s="5">
        <v>0</v>
      </c>
      <c r="T15" s="5">
        <v>1</v>
      </c>
      <c r="U15" s="5">
        <v>0</v>
      </c>
      <c r="V15" s="5">
        <v>1</v>
      </c>
      <c r="W15" s="5">
        <v>0</v>
      </c>
      <c r="X15" s="5">
        <v>0</v>
      </c>
      <c r="Y15" s="5">
        <v>0</v>
      </c>
      <c r="Z15" s="5">
        <v>2</v>
      </c>
      <c r="AA15" s="5">
        <v>0</v>
      </c>
      <c r="AB15" s="5">
        <v>2</v>
      </c>
      <c r="AC15" s="3">
        <v>2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3">
        <v>1</v>
      </c>
      <c r="AL15" s="3">
        <v>0</v>
      </c>
      <c r="AM15" s="105">
        <f t="shared" si="0"/>
        <v>11</v>
      </c>
      <c r="AN15" s="92">
        <f t="shared" si="1"/>
        <v>1.65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</row>
    <row r="16" spans="1:54" s="3" customFormat="1" ht="21">
      <c r="A16" s="55" t="s">
        <v>63</v>
      </c>
      <c r="B16" s="5">
        <v>1049730009</v>
      </c>
      <c r="C16" s="5">
        <v>1</v>
      </c>
      <c r="D16" s="5">
        <v>6</v>
      </c>
      <c r="E16" s="60">
        <v>1499900373591</v>
      </c>
      <c r="F16" s="5">
        <v>2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1</v>
      </c>
      <c r="P16" s="5">
        <v>0</v>
      </c>
      <c r="Q16" s="5">
        <v>0</v>
      </c>
      <c r="R16" s="5">
        <v>0</v>
      </c>
      <c r="S16" s="5">
        <v>1</v>
      </c>
      <c r="T16" s="5">
        <v>1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2</v>
      </c>
      <c r="AA16" s="5">
        <v>1</v>
      </c>
      <c r="AB16" s="5">
        <v>0</v>
      </c>
      <c r="AC16" s="3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3">
        <v>0</v>
      </c>
      <c r="AL16" s="3">
        <v>0</v>
      </c>
      <c r="AM16" s="105">
        <f t="shared" si="0"/>
        <v>6</v>
      </c>
      <c r="AN16" s="92">
        <f t="shared" si="1"/>
        <v>0.9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s="3" customFormat="1" ht="21">
      <c r="A17" s="66" t="s">
        <v>63</v>
      </c>
      <c r="B17" s="67">
        <v>1049730009</v>
      </c>
      <c r="C17" s="67">
        <v>1</v>
      </c>
      <c r="D17" s="67">
        <v>7</v>
      </c>
      <c r="E17" s="68">
        <v>1329200014297</v>
      </c>
      <c r="F17" s="67">
        <v>2</v>
      </c>
      <c r="G17" s="69"/>
      <c r="H17" s="69"/>
      <c r="I17" s="67">
        <v>0</v>
      </c>
      <c r="J17" s="67">
        <v>0</v>
      </c>
      <c r="K17" s="67">
        <v>1</v>
      </c>
      <c r="L17" s="67">
        <v>0</v>
      </c>
      <c r="M17" s="67">
        <v>0</v>
      </c>
      <c r="N17" s="67">
        <v>0</v>
      </c>
      <c r="O17" s="67">
        <v>0</v>
      </c>
      <c r="P17" s="67">
        <v>1</v>
      </c>
      <c r="Q17" s="67">
        <v>1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1</v>
      </c>
      <c r="AC17" s="69">
        <v>1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1</v>
      </c>
      <c r="AM17" s="107">
        <f t="shared" si="0"/>
        <v>6</v>
      </c>
      <c r="AN17" s="94">
        <f t="shared" si="1"/>
        <v>0.9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</row>
    <row r="18" spans="1:40" s="28" customFormat="1" ht="21">
      <c r="A18" s="75"/>
      <c r="B18" s="76"/>
      <c r="C18" s="76"/>
      <c r="D18" s="76"/>
      <c r="E18" s="77"/>
      <c r="F18" s="76"/>
      <c r="G18" s="78"/>
      <c r="H18" s="78"/>
      <c r="I18" s="103">
        <f>AVERAGE(I11:I17)</f>
        <v>0</v>
      </c>
      <c r="J18" s="103">
        <f aca="true" t="shared" si="2" ref="J18:AM18">AVERAGE(J11:J17)</f>
        <v>0</v>
      </c>
      <c r="K18" s="103">
        <f t="shared" si="2"/>
        <v>0.42857142857142855</v>
      </c>
      <c r="L18" s="103">
        <f t="shared" si="2"/>
        <v>0.14285714285714285</v>
      </c>
      <c r="M18" s="103">
        <f t="shared" si="2"/>
        <v>0.14285714285714285</v>
      </c>
      <c r="N18" s="103">
        <f t="shared" si="2"/>
        <v>0.14285714285714285</v>
      </c>
      <c r="O18" s="103">
        <f t="shared" si="2"/>
        <v>0.2857142857142857</v>
      </c>
      <c r="P18" s="103">
        <f t="shared" si="2"/>
        <v>0.14285714285714285</v>
      </c>
      <c r="Q18" s="103">
        <f t="shared" si="2"/>
        <v>0.14285714285714285</v>
      </c>
      <c r="R18" s="103">
        <f t="shared" si="2"/>
        <v>0</v>
      </c>
      <c r="S18" s="103">
        <f t="shared" si="2"/>
        <v>0.14285714285714285</v>
      </c>
      <c r="T18" s="103">
        <f t="shared" si="2"/>
        <v>0.2857142857142857</v>
      </c>
      <c r="U18" s="103">
        <f t="shared" si="2"/>
        <v>0</v>
      </c>
      <c r="V18" s="103">
        <f t="shared" si="2"/>
        <v>0.2857142857142857</v>
      </c>
      <c r="W18" s="103">
        <f t="shared" si="2"/>
        <v>0</v>
      </c>
      <c r="X18" s="103">
        <f t="shared" si="2"/>
        <v>0.14285714285714285</v>
      </c>
      <c r="Y18" s="103">
        <f t="shared" si="2"/>
        <v>0</v>
      </c>
      <c r="Z18" s="103">
        <f t="shared" si="2"/>
        <v>1.4285714285714286</v>
      </c>
      <c r="AA18" s="103">
        <f t="shared" si="2"/>
        <v>0.7142857142857143</v>
      </c>
      <c r="AB18" s="103">
        <f t="shared" si="2"/>
        <v>0.8571428571428571</v>
      </c>
      <c r="AC18" s="103">
        <f t="shared" si="2"/>
        <v>1.1428571428571428</v>
      </c>
      <c r="AD18" s="103">
        <f t="shared" si="2"/>
        <v>0</v>
      </c>
      <c r="AE18" s="103">
        <f t="shared" si="2"/>
        <v>0</v>
      </c>
      <c r="AF18" s="103">
        <f t="shared" si="2"/>
        <v>0</v>
      </c>
      <c r="AG18" s="103">
        <f t="shared" si="2"/>
        <v>0</v>
      </c>
      <c r="AH18" s="103">
        <f t="shared" si="2"/>
        <v>0</v>
      </c>
      <c r="AI18" s="103">
        <f t="shared" si="2"/>
        <v>0</v>
      </c>
      <c r="AJ18" s="103">
        <f t="shared" si="2"/>
        <v>0</v>
      </c>
      <c r="AK18" s="103">
        <f t="shared" si="2"/>
        <v>0.14285714285714285</v>
      </c>
      <c r="AL18" s="103">
        <f t="shared" si="2"/>
        <v>0.14285714285714285</v>
      </c>
      <c r="AM18" s="103">
        <f t="shared" si="2"/>
        <v>6.714285714285714</v>
      </c>
      <c r="AN18" s="104" t="s">
        <v>320</v>
      </c>
    </row>
    <row r="19" spans="1:40" s="28" customFormat="1" ht="21">
      <c r="A19" s="79"/>
      <c r="B19" s="80"/>
      <c r="C19" s="80"/>
      <c r="D19" s="80"/>
      <c r="E19" s="81"/>
      <c r="F19" s="80"/>
      <c r="G19" s="82"/>
      <c r="H19" s="82"/>
      <c r="I19" s="103">
        <f>STDEV(I11:I17)</f>
        <v>0</v>
      </c>
      <c r="J19" s="103">
        <f aca="true" t="shared" si="3" ref="J19:AM19">STDEV(J11:J17)</f>
        <v>0</v>
      </c>
      <c r="K19" s="103">
        <f t="shared" si="3"/>
        <v>0.5345224838248488</v>
      </c>
      <c r="L19" s="103">
        <f t="shared" si="3"/>
        <v>0.37796447300922725</v>
      </c>
      <c r="M19" s="103">
        <f t="shared" si="3"/>
        <v>0.37796447300922725</v>
      </c>
      <c r="N19" s="103">
        <f t="shared" si="3"/>
        <v>0.37796447300922725</v>
      </c>
      <c r="O19" s="103">
        <f t="shared" si="3"/>
        <v>0.4879500364742666</v>
      </c>
      <c r="P19" s="103">
        <f t="shared" si="3"/>
        <v>0.37796447300922725</v>
      </c>
      <c r="Q19" s="103">
        <f t="shared" si="3"/>
        <v>0.37796447300922725</v>
      </c>
      <c r="R19" s="103">
        <f t="shared" si="3"/>
        <v>0</v>
      </c>
      <c r="S19" s="103">
        <f t="shared" si="3"/>
        <v>0.37796447300922725</v>
      </c>
      <c r="T19" s="103">
        <f t="shared" si="3"/>
        <v>0.4879500364742666</v>
      </c>
      <c r="U19" s="103">
        <f t="shared" si="3"/>
        <v>0</v>
      </c>
      <c r="V19" s="103">
        <f t="shared" si="3"/>
        <v>0.4879500364742666</v>
      </c>
      <c r="W19" s="103">
        <f t="shared" si="3"/>
        <v>0</v>
      </c>
      <c r="X19" s="103">
        <f t="shared" si="3"/>
        <v>0.37796447300922725</v>
      </c>
      <c r="Y19" s="103">
        <f t="shared" si="3"/>
        <v>0</v>
      </c>
      <c r="Z19" s="103">
        <f t="shared" si="3"/>
        <v>0.7867957924694431</v>
      </c>
      <c r="AA19" s="103">
        <f t="shared" si="3"/>
        <v>0.9511897312113419</v>
      </c>
      <c r="AB19" s="103">
        <f t="shared" si="3"/>
        <v>0.6900655593423541</v>
      </c>
      <c r="AC19" s="103">
        <f t="shared" si="3"/>
        <v>0.6900655593423543</v>
      </c>
      <c r="AD19" s="103">
        <f t="shared" si="3"/>
        <v>0</v>
      </c>
      <c r="AE19" s="103">
        <f t="shared" si="3"/>
        <v>0</v>
      </c>
      <c r="AF19" s="103">
        <f t="shared" si="3"/>
        <v>0</v>
      </c>
      <c r="AG19" s="103">
        <f t="shared" si="3"/>
        <v>0</v>
      </c>
      <c r="AH19" s="103">
        <f t="shared" si="3"/>
        <v>0</v>
      </c>
      <c r="AI19" s="103">
        <f t="shared" si="3"/>
        <v>0</v>
      </c>
      <c r="AJ19" s="103">
        <f t="shared" si="3"/>
        <v>0</v>
      </c>
      <c r="AK19" s="103">
        <f t="shared" si="3"/>
        <v>0.37796447300922725</v>
      </c>
      <c r="AL19" s="103">
        <f t="shared" si="3"/>
        <v>0.37796447300922725</v>
      </c>
      <c r="AM19" s="103">
        <f t="shared" si="3"/>
        <v>2.4299715851758243</v>
      </c>
      <c r="AN19" s="104" t="s">
        <v>318</v>
      </c>
    </row>
    <row r="20" spans="1:40" ht="21">
      <c r="A20" s="70" t="s">
        <v>317</v>
      </c>
      <c r="B20" s="71">
        <v>1049730012</v>
      </c>
      <c r="C20" s="72">
        <v>1</v>
      </c>
      <c r="D20" s="72">
        <v>1</v>
      </c>
      <c r="E20" s="73">
        <v>1490600067402</v>
      </c>
      <c r="F20" s="72">
        <v>1</v>
      </c>
      <c r="G20" s="74"/>
      <c r="H20" s="74"/>
      <c r="I20" s="72">
        <v>1</v>
      </c>
      <c r="J20" s="72">
        <v>0</v>
      </c>
      <c r="K20" s="72">
        <v>1</v>
      </c>
      <c r="L20" s="72">
        <v>0</v>
      </c>
      <c r="M20" s="72">
        <v>1</v>
      </c>
      <c r="N20" s="72">
        <v>0</v>
      </c>
      <c r="O20" s="72">
        <v>0</v>
      </c>
      <c r="P20" s="72">
        <v>0</v>
      </c>
      <c r="Q20" s="72">
        <v>0</v>
      </c>
      <c r="R20" s="72">
        <v>1</v>
      </c>
      <c r="S20" s="72">
        <v>1</v>
      </c>
      <c r="T20" s="72">
        <v>1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2</v>
      </c>
      <c r="AA20" s="72">
        <v>1</v>
      </c>
      <c r="AB20" s="72">
        <v>2</v>
      </c>
      <c r="AC20" s="74">
        <v>3</v>
      </c>
      <c r="AD20" s="74">
        <v>0</v>
      </c>
      <c r="AE20" s="74">
        <v>1</v>
      </c>
      <c r="AF20" s="74">
        <v>1</v>
      </c>
      <c r="AG20" s="74">
        <v>0</v>
      </c>
      <c r="AH20" s="74">
        <v>1</v>
      </c>
      <c r="AI20" s="74">
        <v>0</v>
      </c>
      <c r="AJ20" s="74">
        <v>0</v>
      </c>
      <c r="AK20" s="74">
        <v>0</v>
      </c>
      <c r="AL20" s="74">
        <v>0</v>
      </c>
      <c r="AM20" s="108">
        <f t="shared" si="0"/>
        <v>17</v>
      </c>
      <c r="AN20" s="100">
        <f t="shared" si="1"/>
        <v>2.55</v>
      </c>
    </row>
    <row r="21" spans="1:40" ht="21">
      <c r="A21" s="55" t="s">
        <v>317</v>
      </c>
      <c r="B21" s="61">
        <v>1049730012</v>
      </c>
      <c r="C21" s="5">
        <v>1</v>
      </c>
      <c r="D21" s="5">
        <v>2</v>
      </c>
      <c r="E21" s="62">
        <v>1499900374716</v>
      </c>
      <c r="F21" s="5">
        <v>1</v>
      </c>
      <c r="G21" s="3"/>
      <c r="H21" s="3"/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1</v>
      </c>
      <c r="W21" s="5">
        <v>0</v>
      </c>
      <c r="X21" s="5">
        <v>0</v>
      </c>
      <c r="Y21" s="5">
        <v>1</v>
      </c>
      <c r="Z21" s="5">
        <v>1</v>
      </c>
      <c r="AA21" s="5">
        <v>0</v>
      </c>
      <c r="AB21" s="5">
        <v>2</v>
      </c>
      <c r="AC21" s="3">
        <v>1</v>
      </c>
      <c r="AD21" s="3">
        <v>0</v>
      </c>
      <c r="AE21" s="3">
        <v>0</v>
      </c>
      <c r="AF21" s="3">
        <v>1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105">
        <f t="shared" si="0"/>
        <v>8</v>
      </c>
      <c r="AN21" s="92">
        <f t="shared" si="1"/>
        <v>1.2</v>
      </c>
    </row>
    <row r="22" spans="1:40" ht="21">
      <c r="A22" s="55" t="s">
        <v>317</v>
      </c>
      <c r="B22" s="61">
        <v>1049730012</v>
      </c>
      <c r="C22" s="5">
        <v>1</v>
      </c>
      <c r="D22" s="5">
        <v>3</v>
      </c>
      <c r="E22" s="62">
        <v>1490600068069</v>
      </c>
      <c r="F22" s="5">
        <v>1</v>
      </c>
      <c r="G22" s="3"/>
      <c r="H22" s="3"/>
      <c r="I22" s="5">
        <v>0</v>
      </c>
      <c r="J22" s="5">
        <v>0</v>
      </c>
      <c r="K22" s="5">
        <v>0</v>
      </c>
      <c r="L22" s="5">
        <v>0</v>
      </c>
      <c r="M22" s="5">
        <v>1</v>
      </c>
      <c r="N22" s="5">
        <v>1</v>
      </c>
      <c r="O22" s="5">
        <v>1</v>
      </c>
      <c r="P22" s="5">
        <v>0</v>
      </c>
      <c r="Q22" s="5">
        <v>1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3</v>
      </c>
      <c r="AA22" s="5">
        <v>1</v>
      </c>
      <c r="AB22" s="5">
        <v>2</v>
      </c>
      <c r="AC22" s="3">
        <v>1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105">
        <f t="shared" si="0"/>
        <v>12</v>
      </c>
      <c r="AN22" s="92">
        <f t="shared" si="1"/>
        <v>1.8</v>
      </c>
    </row>
    <row r="23" spans="1:40" ht="21">
      <c r="A23" s="55" t="s">
        <v>317</v>
      </c>
      <c r="B23" s="61">
        <v>1049730012</v>
      </c>
      <c r="C23" s="5">
        <v>1</v>
      </c>
      <c r="D23" s="5">
        <v>4</v>
      </c>
      <c r="E23" s="62">
        <v>1490600068158</v>
      </c>
      <c r="F23" s="5">
        <v>1</v>
      </c>
      <c r="G23" s="3"/>
      <c r="H23" s="3"/>
      <c r="I23" s="5">
        <v>1</v>
      </c>
      <c r="J23" s="5">
        <v>0</v>
      </c>
      <c r="K23" s="5">
        <v>0</v>
      </c>
      <c r="L23" s="5">
        <v>1</v>
      </c>
      <c r="M23" s="5">
        <v>1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2</v>
      </c>
      <c r="AA23" s="5">
        <v>0</v>
      </c>
      <c r="AB23" s="5">
        <v>2</v>
      </c>
      <c r="AC23" s="3">
        <v>1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105">
        <f t="shared" si="0"/>
        <v>8</v>
      </c>
      <c r="AN23" s="92">
        <f t="shared" si="1"/>
        <v>1.2</v>
      </c>
    </row>
    <row r="24" spans="1:40" ht="21">
      <c r="A24" s="55" t="s">
        <v>317</v>
      </c>
      <c r="B24" s="61">
        <v>1049730012</v>
      </c>
      <c r="C24" s="5">
        <v>1</v>
      </c>
      <c r="D24" s="5">
        <v>5</v>
      </c>
      <c r="E24" s="62">
        <v>1490600067976</v>
      </c>
      <c r="F24" s="5">
        <v>1</v>
      </c>
      <c r="G24" s="3"/>
      <c r="H24" s="3"/>
      <c r="I24" s="5">
        <v>1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1</v>
      </c>
      <c r="Z24" s="5">
        <v>2</v>
      </c>
      <c r="AA24" s="5">
        <v>0</v>
      </c>
      <c r="AB24" s="5">
        <v>3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105">
        <f t="shared" si="0"/>
        <v>7</v>
      </c>
      <c r="AN24" s="92">
        <f t="shared" si="1"/>
        <v>1.05</v>
      </c>
    </row>
    <row r="25" spans="1:40" ht="21">
      <c r="A25" s="55" t="s">
        <v>317</v>
      </c>
      <c r="B25" s="61">
        <v>1049730012</v>
      </c>
      <c r="C25" s="5">
        <v>1</v>
      </c>
      <c r="D25" s="5">
        <v>6</v>
      </c>
      <c r="E25" s="61">
        <v>1049730012001</v>
      </c>
      <c r="F25" s="5">
        <v>1</v>
      </c>
      <c r="G25" s="3"/>
      <c r="H25" s="3"/>
      <c r="I25" s="5">
        <v>1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1</v>
      </c>
      <c r="S25" s="5">
        <v>0</v>
      </c>
      <c r="T25" s="5">
        <v>0</v>
      </c>
      <c r="U25" s="5">
        <v>0</v>
      </c>
      <c r="V25" s="5">
        <v>0</v>
      </c>
      <c r="W25" s="5">
        <v>1</v>
      </c>
      <c r="X25" s="5">
        <v>0</v>
      </c>
      <c r="Y25" s="5">
        <v>0</v>
      </c>
      <c r="Z25" s="5">
        <v>1</v>
      </c>
      <c r="AA25" s="5">
        <v>1</v>
      </c>
      <c r="AB25" s="5">
        <v>3</v>
      </c>
      <c r="AC25" s="3">
        <v>2</v>
      </c>
      <c r="AD25" s="3">
        <v>2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3</v>
      </c>
      <c r="AM25" s="105">
        <f t="shared" si="0"/>
        <v>15</v>
      </c>
      <c r="AN25" s="92">
        <f t="shared" si="1"/>
        <v>2.25</v>
      </c>
    </row>
    <row r="26" spans="1:40" ht="21">
      <c r="A26" s="55" t="s">
        <v>317</v>
      </c>
      <c r="B26" s="61">
        <v>1049730012</v>
      </c>
      <c r="C26" s="5">
        <v>1</v>
      </c>
      <c r="D26" s="5">
        <v>7</v>
      </c>
      <c r="E26" s="62">
        <v>1490600067232</v>
      </c>
      <c r="F26" s="5">
        <v>1</v>
      </c>
      <c r="G26" s="3"/>
      <c r="H26" s="3"/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1</v>
      </c>
      <c r="W26" s="5">
        <v>0</v>
      </c>
      <c r="X26" s="5">
        <v>1</v>
      </c>
      <c r="Y26" s="5">
        <v>0</v>
      </c>
      <c r="Z26" s="5">
        <v>2</v>
      </c>
      <c r="AA26" s="5">
        <v>1</v>
      </c>
      <c r="AB26" s="5">
        <v>1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105">
        <f t="shared" si="0"/>
        <v>7</v>
      </c>
      <c r="AN26" s="92">
        <f t="shared" si="1"/>
        <v>1.05</v>
      </c>
    </row>
    <row r="27" spans="1:40" ht="21">
      <c r="A27" s="55" t="s">
        <v>317</v>
      </c>
      <c r="B27" s="61">
        <v>1049730012</v>
      </c>
      <c r="C27" s="5">
        <v>1</v>
      </c>
      <c r="D27" s="5">
        <v>8</v>
      </c>
      <c r="E27" s="62">
        <v>1490600067780</v>
      </c>
      <c r="F27" s="5">
        <v>1</v>
      </c>
      <c r="G27" s="3"/>
      <c r="H27" s="3"/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1</v>
      </c>
      <c r="T27" s="5">
        <v>1</v>
      </c>
      <c r="U27" s="5">
        <v>1</v>
      </c>
      <c r="V27" s="5">
        <v>1</v>
      </c>
      <c r="W27" s="5">
        <v>0</v>
      </c>
      <c r="X27" s="5">
        <v>0</v>
      </c>
      <c r="Y27" s="5">
        <v>0</v>
      </c>
      <c r="Z27" s="5">
        <v>2</v>
      </c>
      <c r="AA27" s="5">
        <v>2</v>
      </c>
      <c r="AB27" s="5">
        <v>0</v>
      </c>
      <c r="AC27" s="3">
        <v>1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105">
        <f t="shared" si="0"/>
        <v>9</v>
      </c>
      <c r="AN27" s="92">
        <f t="shared" si="1"/>
        <v>1.35</v>
      </c>
    </row>
    <row r="28" spans="1:40" ht="21">
      <c r="A28" s="55" t="s">
        <v>317</v>
      </c>
      <c r="B28" s="61">
        <v>1049730012</v>
      </c>
      <c r="C28" s="5">
        <v>1</v>
      </c>
      <c r="D28" s="5">
        <v>9</v>
      </c>
      <c r="E28" s="62">
        <v>1499900362297</v>
      </c>
      <c r="F28" s="5">
        <v>2</v>
      </c>
      <c r="G28" s="3"/>
      <c r="H28" s="3"/>
      <c r="I28" s="5">
        <v>1</v>
      </c>
      <c r="J28" s="5">
        <v>0</v>
      </c>
      <c r="K28" s="5">
        <v>0</v>
      </c>
      <c r="L28" s="5">
        <v>0</v>
      </c>
      <c r="M28" s="5">
        <v>1</v>
      </c>
      <c r="N28" s="5">
        <v>0</v>
      </c>
      <c r="O28" s="5">
        <v>0</v>
      </c>
      <c r="P28" s="5">
        <v>0</v>
      </c>
      <c r="Q28" s="5">
        <v>1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1</v>
      </c>
      <c r="AA28" s="5">
        <v>1</v>
      </c>
      <c r="AB28" s="5">
        <v>1</v>
      </c>
      <c r="AC28" s="3">
        <v>2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1</v>
      </c>
      <c r="AM28" s="105">
        <f t="shared" si="0"/>
        <v>9</v>
      </c>
      <c r="AN28" s="92">
        <f t="shared" si="1"/>
        <v>1.35</v>
      </c>
    </row>
    <row r="29" spans="1:40" ht="21">
      <c r="A29" s="55" t="s">
        <v>317</v>
      </c>
      <c r="B29" s="61">
        <v>1049730012</v>
      </c>
      <c r="C29" s="5">
        <v>1</v>
      </c>
      <c r="D29" s="5">
        <v>10</v>
      </c>
      <c r="E29" s="62">
        <v>1869900496842</v>
      </c>
      <c r="F29" s="5">
        <v>2</v>
      </c>
      <c r="G29" s="3"/>
      <c r="H29" s="3"/>
      <c r="I29" s="5">
        <v>0</v>
      </c>
      <c r="J29" s="5">
        <v>0</v>
      </c>
      <c r="K29" s="5">
        <v>1</v>
      </c>
      <c r="L29" s="5">
        <v>1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1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1</v>
      </c>
      <c r="AA29" s="5">
        <v>2</v>
      </c>
      <c r="AB29" s="5">
        <v>0</v>
      </c>
      <c r="AC29" s="3">
        <v>3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1</v>
      </c>
      <c r="AM29" s="105">
        <f t="shared" si="0"/>
        <v>10</v>
      </c>
      <c r="AN29" s="92">
        <f t="shared" si="1"/>
        <v>1.5</v>
      </c>
    </row>
    <row r="30" spans="1:40" ht="21">
      <c r="A30" s="55" t="s">
        <v>317</v>
      </c>
      <c r="B30" s="61">
        <v>1049730012</v>
      </c>
      <c r="C30" s="5">
        <v>1</v>
      </c>
      <c r="D30" s="5">
        <v>11</v>
      </c>
      <c r="E30" s="62">
        <v>1499900372233</v>
      </c>
      <c r="F30" s="5">
        <v>2</v>
      </c>
      <c r="G30" s="3"/>
      <c r="H30" s="3"/>
      <c r="I30" s="5">
        <v>0</v>
      </c>
      <c r="J30" s="5">
        <v>1</v>
      </c>
      <c r="K30" s="5">
        <v>0</v>
      </c>
      <c r="L30" s="5">
        <v>0</v>
      </c>
      <c r="M30" s="5">
        <v>0</v>
      </c>
      <c r="N30" s="5">
        <v>0</v>
      </c>
      <c r="O30" s="5">
        <v>1</v>
      </c>
      <c r="P30" s="5">
        <v>0</v>
      </c>
      <c r="Q30" s="5">
        <v>0</v>
      </c>
      <c r="R30" s="5">
        <v>0</v>
      </c>
      <c r="S30" s="5">
        <v>1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3</v>
      </c>
      <c r="AA30" s="5">
        <v>1</v>
      </c>
      <c r="AB30" s="5">
        <v>2</v>
      </c>
      <c r="AC30" s="3">
        <v>1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1</v>
      </c>
      <c r="AM30" s="105">
        <f t="shared" si="0"/>
        <v>11</v>
      </c>
      <c r="AN30" s="92">
        <f t="shared" si="1"/>
        <v>1.65</v>
      </c>
    </row>
    <row r="31" spans="1:40" ht="21">
      <c r="A31" s="55" t="s">
        <v>317</v>
      </c>
      <c r="B31" s="61">
        <v>1049730012</v>
      </c>
      <c r="C31" s="5">
        <v>1</v>
      </c>
      <c r="D31" s="5">
        <v>12</v>
      </c>
      <c r="E31" s="62">
        <v>1499900370061</v>
      </c>
      <c r="F31" s="5">
        <v>1</v>
      </c>
      <c r="G31" s="3"/>
      <c r="H31" s="3"/>
      <c r="I31" s="5">
        <v>0</v>
      </c>
      <c r="J31" s="5">
        <v>1</v>
      </c>
      <c r="K31" s="5">
        <v>0</v>
      </c>
      <c r="L31" s="5">
        <v>1</v>
      </c>
      <c r="M31" s="5">
        <v>1</v>
      </c>
      <c r="N31" s="5">
        <v>0</v>
      </c>
      <c r="O31" s="5">
        <v>1</v>
      </c>
      <c r="P31" s="5">
        <v>0</v>
      </c>
      <c r="Q31" s="5">
        <v>1</v>
      </c>
      <c r="R31" s="5">
        <v>1</v>
      </c>
      <c r="S31" s="5">
        <v>0</v>
      </c>
      <c r="T31" s="5">
        <v>0</v>
      </c>
      <c r="U31" s="5">
        <v>0</v>
      </c>
      <c r="V31" s="5">
        <v>0</v>
      </c>
      <c r="W31" s="5">
        <v>1</v>
      </c>
      <c r="X31" s="5">
        <v>1</v>
      </c>
      <c r="Y31" s="5">
        <v>0</v>
      </c>
      <c r="Z31" s="5">
        <v>0</v>
      </c>
      <c r="AA31" s="5">
        <v>0</v>
      </c>
      <c r="AB31" s="5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1</v>
      </c>
      <c r="AM31" s="105">
        <f t="shared" si="0"/>
        <v>9</v>
      </c>
      <c r="AN31" s="92">
        <f t="shared" si="1"/>
        <v>1.35</v>
      </c>
    </row>
    <row r="32" spans="1:40" ht="21">
      <c r="A32" s="55" t="s">
        <v>317</v>
      </c>
      <c r="B32" s="61">
        <v>1049730012</v>
      </c>
      <c r="C32" s="5">
        <v>1</v>
      </c>
      <c r="D32" s="5">
        <v>13</v>
      </c>
      <c r="E32" s="62">
        <v>1499900370052</v>
      </c>
      <c r="F32" s="5">
        <v>1</v>
      </c>
      <c r="G32" s="3"/>
      <c r="H32" s="3"/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1</v>
      </c>
      <c r="Z32" s="5">
        <v>1</v>
      </c>
      <c r="AA32" s="5">
        <v>2</v>
      </c>
      <c r="AB32" s="5">
        <v>2</v>
      </c>
      <c r="AC32" s="3">
        <v>1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1</v>
      </c>
      <c r="AM32" s="105">
        <f t="shared" si="0"/>
        <v>9</v>
      </c>
      <c r="AN32" s="92">
        <f t="shared" si="1"/>
        <v>1.35</v>
      </c>
    </row>
    <row r="33" spans="1:40" ht="21">
      <c r="A33" s="55" t="s">
        <v>317</v>
      </c>
      <c r="B33" s="61">
        <v>1049730012</v>
      </c>
      <c r="C33" s="5">
        <v>1</v>
      </c>
      <c r="D33" s="5">
        <v>14</v>
      </c>
      <c r="E33" s="62">
        <v>1499900368431</v>
      </c>
      <c r="F33" s="5">
        <v>1</v>
      </c>
      <c r="G33" s="3"/>
      <c r="H33" s="3"/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1</v>
      </c>
      <c r="O33" s="5">
        <v>0</v>
      </c>
      <c r="P33" s="5">
        <v>0</v>
      </c>
      <c r="Q33" s="5">
        <v>0</v>
      </c>
      <c r="R33" s="5">
        <v>0</v>
      </c>
      <c r="S33" s="5">
        <v>1</v>
      </c>
      <c r="T33" s="5">
        <v>0</v>
      </c>
      <c r="U33" s="5">
        <v>0</v>
      </c>
      <c r="V33" s="5">
        <v>0</v>
      </c>
      <c r="W33" s="5">
        <v>1</v>
      </c>
      <c r="X33" s="5">
        <v>0</v>
      </c>
      <c r="Y33" s="5">
        <v>0</v>
      </c>
      <c r="Z33" s="5">
        <v>0</v>
      </c>
      <c r="AA33" s="5">
        <v>1</v>
      </c>
      <c r="AB33" s="5">
        <v>1</v>
      </c>
      <c r="AC33" s="3">
        <v>2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1</v>
      </c>
      <c r="AM33" s="105">
        <f t="shared" si="0"/>
        <v>8</v>
      </c>
      <c r="AN33" s="92">
        <f t="shared" si="1"/>
        <v>1.2</v>
      </c>
    </row>
    <row r="34" spans="1:40" ht="21">
      <c r="A34" s="55" t="s">
        <v>317</v>
      </c>
      <c r="B34" s="61">
        <v>1049730012</v>
      </c>
      <c r="C34" s="5">
        <v>1</v>
      </c>
      <c r="D34" s="5">
        <v>15</v>
      </c>
      <c r="E34" s="62">
        <v>1049730012002</v>
      </c>
      <c r="F34" s="5">
        <v>1</v>
      </c>
      <c r="G34" s="3"/>
      <c r="H34" s="3"/>
      <c r="I34" s="5">
        <v>0</v>
      </c>
      <c r="J34" s="5">
        <v>0</v>
      </c>
      <c r="K34" s="5">
        <v>0</v>
      </c>
      <c r="L34" s="5">
        <v>0</v>
      </c>
      <c r="M34" s="5">
        <v>1</v>
      </c>
      <c r="N34" s="5">
        <v>1</v>
      </c>
      <c r="O34" s="5">
        <v>0</v>
      </c>
      <c r="P34" s="5">
        <v>0</v>
      </c>
      <c r="Q34" s="5">
        <v>0</v>
      </c>
      <c r="R34" s="5">
        <v>1</v>
      </c>
      <c r="S34" s="5">
        <v>0</v>
      </c>
      <c r="T34" s="5">
        <v>0</v>
      </c>
      <c r="U34" s="5">
        <v>1</v>
      </c>
      <c r="V34" s="5">
        <v>1</v>
      </c>
      <c r="W34" s="5">
        <v>0</v>
      </c>
      <c r="X34" s="5">
        <v>0</v>
      </c>
      <c r="Y34" s="5">
        <v>1</v>
      </c>
      <c r="Z34" s="5">
        <v>1</v>
      </c>
      <c r="AA34" s="5">
        <v>1</v>
      </c>
      <c r="AB34" s="5">
        <v>2</v>
      </c>
      <c r="AC34" s="3">
        <v>3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105">
        <f t="shared" si="0"/>
        <v>13</v>
      </c>
      <c r="AN34" s="92">
        <f t="shared" si="1"/>
        <v>1.95</v>
      </c>
    </row>
    <row r="35" spans="1:40" s="31" customFormat="1" ht="21">
      <c r="A35" s="55" t="s">
        <v>317</v>
      </c>
      <c r="B35" s="61">
        <v>1049730012</v>
      </c>
      <c r="C35" s="5">
        <v>1</v>
      </c>
      <c r="D35" s="5">
        <v>16</v>
      </c>
      <c r="E35" s="62">
        <v>1929800136436</v>
      </c>
      <c r="F35" s="5">
        <v>2</v>
      </c>
      <c r="G35" s="3"/>
      <c r="H35" s="3"/>
      <c r="I35" s="5">
        <v>0</v>
      </c>
      <c r="J35" s="5">
        <v>0</v>
      </c>
      <c r="K35" s="5">
        <v>0</v>
      </c>
      <c r="L35" s="5">
        <v>1</v>
      </c>
      <c r="M35" s="5">
        <v>0</v>
      </c>
      <c r="N35" s="5">
        <v>0</v>
      </c>
      <c r="O35" s="5">
        <v>0</v>
      </c>
      <c r="P35" s="5">
        <v>1</v>
      </c>
      <c r="Q35" s="5">
        <v>1</v>
      </c>
      <c r="R35" s="5">
        <v>0</v>
      </c>
      <c r="S35" s="5">
        <v>0</v>
      </c>
      <c r="T35" s="5">
        <v>1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1</v>
      </c>
      <c r="AA35" s="5">
        <v>1</v>
      </c>
      <c r="AB35" s="5">
        <v>3</v>
      </c>
      <c r="AC35" s="3">
        <v>1</v>
      </c>
      <c r="AD35" s="3">
        <v>0</v>
      </c>
      <c r="AE35" s="3">
        <v>1</v>
      </c>
      <c r="AF35" s="3">
        <v>1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1</v>
      </c>
      <c r="AM35" s="105">
        <f t="shared" si="0"/>
        <v>13</v>
      </c>
      <c r="AN35" s="92">
        <f t="shared" si="1"/>
        <v>1.95</v>
      </c>
    </row>
    <row r="36" spans="1:40" s="31" customFormat="1" ht="21">
      <c r="A36" s="55" t="s">
        <v>317</v>
      </c>
      <c r="B36" s="61">
        <v>1049730012</v>
      </c>
      <c r="C36" s="5">
        <v>1</v>
      </c>
      <c r="D36" s="5">
        <v>17</v>
      </c>
      <c r="E36" s="62">
        <v>1049730012003</v>
      </c>
      <c r="F36" s="5">
        <v>2</v>
      </c>
      <c r="G36" s="3"/>
      <c r="H36" s="3"/>
      <c r="I36" s="67">
        <v>0</v>
      </c>
      <c r="J36" s="67">
        <v>0</v>
      </c>
      <c r="K36" s="67">
        <v>0</v>
      </c>
      <c r="L36" s="67">
        <v>1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1</v>
      </c>
      <c r="S36" s="67">
        <v>0</v>
      </c>
      <c r="T36" s="67">
        <v>0</v>
      </c>
      <c r="U36" s="67">
        <v>0</v>
      </c>
      <c r="V36" s="67">
        <v>0</v>
      </c>
      <c r="W36" s="67">
        <v>1</v>
      </c>
      <c r="X36" s="67">
        <v>0</v>
      </c>
      <c r="Y36" s="67">
        <v>0</v>
      </c>
      <c r="Z36" s="67">
        <v>1</v>
      </c>
      <c r="AA36" s="67">
        <v>2</v>
      </c>
      <c r="AB36" s="67">
        <v>1</v>
      </c>
      <c r="AC36" s="69">
        <v>2</v>
      </c>
      <c r="AD36" s="69">
        <v>0</v>
      </c>
      <c r="AE36" s="69">
        <v>1</v>
      </c>
      <c r="AF36" s="69">
        <v>1</v>
      </c>
      <c r="AG36" s="69">
        <v>0</v>
      </c>
      <c r="AH36" s="69">
        <v>0</v>
      </c>
      <c r="AI36" s="69">
        <v>0</v>
      </c>
      <c r="AJ36" s="69">
        <v>0</v>
      </c>
      <c r="AK36" s="69">
        <v>0</v>
      </c>
      <c r="AL36" s="69">
        <v>0</v>
      </c>
      <c r="AM36" s="107">
        <f t="shared" si="0"/>
        <v>11</v>
      </c>
      <c r="AN36" s="94">
        <f t="shared" si="1"/>
        <v>1.65</v>
      </c>
    </row>
    <row r="37" spans="1:40" s="31" customFormat="1" ht="21">
      <c r="A37" s="75"/>
      <c r="B37" s="76"/>
      <c r="C37" s="76"/>
      <c r="D37" s="76"/>
      <c r="E37" s="77"/>
      <c r="F37" s="76"/>
      <c r="G37" s="78"/>
      <c r="H37" s="78"/>
      <c r="I37" s="103">
        <f>AVERAGE(I20:I36)</f>
        <v>0.35294117647058826</v>
      </c>
      <c r="J37" s="103">
        <f aca="true" t="shared" si="4" ref="J37:AM37">AVERAGE(J20:J36)</f>
        <v>0.11764705882352941</v>
      </c>
      <c r="K37" s="103">
        <f t="shared" si="4"/>
        <v>0.11764705882352941</v>
      </c>
      <c r="L37" s="103">
        <f t="shared" si="4"/>
        <v>0.29411764705882354</v>
      </c>
      <c r="M37" s="103">
        <f t="shared" si="4"/>
        <v>0.35294117647058826</v>
      </c>
      <c r="N37" s="103">
        <f t="shared" si="4"/>
        <v>0.29411764705882354</v>
      </c>
      <c r="O37" s="103">
        <f t="shared" si="4"/>
        <v>0.17647058823529413</v>
      </c>
      <c r="P37" s="103">
        <f t="shared" si="4"/>
        <v>0.058823529411764705</v>
      </c>
      <c r="Q37" s="103">
        <f t="shared" si="4"/>
        <v>0.23529411764705882</v>
      </c>
      <c r="R37" s="103">
        <f t="shared" si="4"/>
        <v>0.4117647058823529</v>
      </c>
      <c r="S37" s="103">
        <f t="shared" si="4"/>
        <v>0.23529411764705882</v>
      </c>
      <c r="T37" s="103">
        <f t="shared" si="4"/>
        <v>0.17647058823529413</v>
      </c>
      <c r="U37" s="103">
        <f t="shared" si="4"/>
        <v>0.11764705882352941</v>
      </c>
      <c r="V37" s="103">
        <f t="shared" si="4"/>
        <v>0.23529411764705882</v>
      </c>
      <c r="W37" s="103">
        <f t="shared" si="4"/>
        <v>0.23529411764705882</v>
      </c>
      <c r="X37" s="103">
        <f t="shared" si="4"/>
        <v>0.11764705882352941</v>
      </c>
      <c r="Y37" s="103">
        <f t="shared" si="4"/>
        <v>0.23529411764705882</v>
      </c>
      <c r="Z37" s="103">
        <f t="shared" si="4"/>
        <v>1.411764705882353</v>
      </c>
      <c r="AA37" s="103">
        <f t="shared" si="4"/>
        <v>1</v>
      </c>
      <c r="AB37" s="103">
        <f t="shared" si="4"/>
        <v>1.588235294117647</v>
      </c>
      <c r="AC37" s="103">
        <f t="shared" si="4"/>
        <v>1.411764705882353</v>
      </c>
      <c r="AD37" s="103">
        <f t="shared" si="4"/>
        <v>0.11764705882352941</v>
      </c>
      <c r="AE37" s="103">
        <f t="shared" si="4"/>
        <v>0.17647058823529413</v>
      </c>
      <c r="AF37" s="103">
        <f t="shared" si="4"/>
        <v>0.23529411764705882</v>
      </c>
      <c r="AG37" s="103">
        <f t="shared" si="4"/>
        <v>0</v>
      </c>
      <c r="AH37" s="103">
        <f t="shared" si="4"/>
        <v>0.058823529411764705</v>
      </c>
      <c r="AI37" s="103">
        <f t="shared" si="4"/>
        <v>0</v>
      </c>
      <c r="AJ37" s="103">
        <f t="shared" si="4"/>
        <v>0</v>
      </c>
      <c r="AK37" s="103">
        <f t="shared" si="4"/>
        <v>0</v>
      </c>
      <c r="AL37" s="103">
        <f t="shared" si="4"/>
        <v>0.5882352941176471</v>
      </c>
      <c r="AM37" s="103">
        <f t="shared" si="4"/>
        <v>10.352941176470589</v>
      </c>
      <c r="AN37" s="104" t="s">
        <v>320</v>
      </c>
    </row>
    <row r="38" spans="1:40" s="31" customFormat="1" ht="21">
      <c r="A38" s="79"/>
      <c r="B38" s="80"/>
      <c r="C38" s="80"/>
      <c r="D38" s="80"/>
      <c r="E38" s="81"/>
      <c r="F38" s="80"/>
      <c r="G38" s="82"/>
      <c r="H38" s="82"/>
      <c r="I38" s="103">
        <f>STDEV(I20:I36)</f>
        <v>0.492592183071889</v>
      </c>
      <c r="J38" s="103">
        <f aca="true" t="shared" si="5" ref="J38:AM38">STDEV(J20:J36)</f>
        <v>0.3321055820775357</v>
      </c>
      <c r="K38" s="103">
        <f t="shared" si="5"/>
        <v>0.3321055820775357</v>
      </c>
      <c r="L38" s="103">
        <f t="shared" si="5"/>
        <v>0.46966821831386213</v>
      </c>
      <c r="M38" s="103">
        <f t="shared" si="5"/>
        <v>0.492592183071889</v>
      </c>
      <c r="N38" s="103">
        <f t="shared" si="5"/>
        <v>0.46966821831386213</v>
      </c>
      <c r="O38" s="103">
        <f t="shared" si="5"/>
        <v>0.3929526239966879</v>
      </c>
      <c r="P38" s="103">
        <f t="shared" si="5"/>
        <v>0.24253562503633297</v>
      </c>
      <c r="Q38" s="103">
        <f t="shared" si="5"/>
        <v>0.4372373160976031</v>
      </c>
      <c r="R38" s="103">
        <f t="shared" si="5"/>
        <v>0.5072996561958923</v>
      </c>
      <c r="S38" s="103">
        <f t="shared" si="5"/>
        <v>0.4372373160976031</v>
      </c>
      <c r="T38" s="103">
        <f t="shared" si="5"/>
        <v>0.3929526239966879</v>
      </c>
      <c r="U38" s="103">
        <f t="shared" si="5"/>
        <v>0.3321055820775357</v>
      </c>
      <c r="V38" s="103">
        <f t="shared" si="5"/>
        <v>0.4372373160976031</v>
      </c>
      <c r="W38" s="103">
        <f t="shared" si="5"/>
        <v>0.4372373160976031</v>
      </c>
      <c r="X38" s="103">
        <f t="shared" si="5"/>
        <v>0.3321055820775357</v>
      </c>
      <c r="Y38" s="103">
        <f t="shared" si="5"/>
        <v>0.4372373160976031</v>
      </c>
      <c r="Z38" s="103">
        <f t="shared" si="5"/>
        <v>0.8702602720890289</v>
      </c>
      <c r="AA38" s="103">
        <f t="shared" si="5"/>
        <v>0.7071067811865476</v>
      </c>
      <c r="AB38" s="103">
        <f t="shared" si="5"/>
        <v>1.0036697371030325</v>
      </c>
      <c r="AC38" s="103">
        <f t="shared" si="5"/>
        <v>1.0036697371030325</v>
      </c>
      <c r="AD38" s="103">
        <f t="shared" si="5"/>
        <v>0.48507125007266594</v>
      </c>
      <c r="AE38" s="103">
        <f t="shared" si="5"/>
        <v>0.3929526239966879</v>
      </c>
      <c r="AF38" s="103">
        <f t="shared" si="5"/>
        <v>0.4372373160976031</v>
      </c>
      <c r="AG38" s="103">
        <f t="shared" si="5"/>
        <v>0</v>
      </c>
      <c r="AH38" s="103">
        <f t="shared" si="5"/>
        <v>0.24253562503633297</v>
      </c>
      <c r="AI38" s="103">
        <f t="shared" si="5"/>
        <v>0</v>
      </c>
      <c r="AJ38" s="103">
        <f t="shared" si="5"/>
        <v>0</v>
      </c>
      <c r="AK38" s="103">
        <f t="shared" si="5"/>
        <v>0</v>
      </c>
      <c r="AL38" s="103">
        <f t="shared" si="5"/>
        <v>0.7952062255644573</v>
      </c>
      <c r="AM38" s="103">
        <f t="shared" si="5"/>
        <v>2.8491484796029036</v>
      </c>
      <c r="AN38" s="104" t="s">
        <v>318</v>
      </c>
    </row>
    <row r="39" spans="1:49" s="31" customFormat="1" ht="21">
      <c r="A39" s="55" t="s">
        <v>300</v>
      </c>
      <c r="B39" s="5">
        <v>1049730008</v>
      </c>
      <c r="C39" s="5"/>
      <c r="D39" s="5">
        <v>1</v>
      </c>
      <c r="E39" s="49">
        <v>1499900370931</v>
      </c>
      <c r="F39" s="5"/>
      <c r="G39" s="3"/>
      <c r="H39" s="3"/>
      <c r="I39" s="72">
        <v>0</v>
      </c>
      <c r="J39" s="72">
        <v>0</v>
      </c>
      <c r="K39" s="72">
        <v>0</v>
      </c>
      <c r="L39" s="72">
        <v>1</v>
      </c>
      <c r="M39" s="72">
        <v>1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  <c r="S39" s="72">
        <v>0</v>
      </c>
      <c r="T39" s="72">
        <v>0</v>
      </c>
      <c r="U39" s="72">
        <v>0</v>
      </c>
      <c r="V39" s="72">
        <v>1</v>
      </c>
      <c r="W39" s="72">
        <v>0</v>
      </c>
      <c r="X39" s="72">
        <v>0</v>
      </c>
      <c r="Y39" s="72">
        <v>1</v>
      </c>
      <c r="Z39" s="72">
        <v>1</v>
      </c>
      <c r="AA39" s="72">
        <v>0</v>
      </c>
      <c r="AB39" s="72">
        <v>2</v>
      </c>
      <c r="AC39" s="74">
        <v>0</v>
      </c>
      <c r="AD39" s="74">
        <v>0</v>
      </c>
      <c r="AE39" s="74">
        <v>0</v>
      </c>
      <c r="AF39" s="74">
        <v>0</v>
      </c>
      <c r="AG39" s="74"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108">
        <f t="shared" si="0"/>
        <v>7</v>
      </c>
      <c r="AN39" s="100">
        <f t="shared" si="1"/>
        <v>1.05</v>
      </c>
      <c r="AO39" s="28"/>
      <c r="AP39" s="28"/>
      <c r="AQ39" s="28"/>
      <c r="AR39" s="28"/>
      <c r="AS39" s="28"/>
      <c r="AT39" s="28"/>
      <c r="AU39" s="28"/>
      <c r="AV39" s="28"/>
      <c r="AW39" s="28"/>
    </row>
    <row r="40" spans="1:49" s="31" customFormat="1" ht="21">
      <c r="A40" s="55" t="s">
        <v>300</v>
      </c>
      <c r="B40" s="5">
        <v>1049730008</v>
      </c>
      <c r="C40" s="5"/>
      <c r="D40" s="5">
        <v>2</v>
      </c>
      <c r="E40" s="49">
        <v>1499900379606</v>
      </c>
      <c r="F40" s="5"/>
      <c r="G40" s="3"/>
      <c r="H40" s="3"/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1</v>
      </c>
      <c r="P40" s="5">
        <v>0</v>
      </c>
      <c r="Q40" s="5">
        <v>1</v>
      </c>
      <c r="R40" s="5">
        <v>0</v>
      </c>
      <c r="S40" s="5">
        <v>1</v>
      </c>
      <c r="T40" s="5">
        <v>0</v>
      </c>
      <c r="U40" s="5">
        <v>1</v>
      </c>
      <c r="V40" s="5">
        <v>1</v>
      </c>
      <c r="W40" s="5">
        <v>0</v>
      </c>
      <c r="X40" s="5">
        <v>0</v>
      </c>
      <c r="Y40" s="5">
        <v>0</v>
      </c>
      <c r="Z40" s="5">
        <v>0</v>
      </c>
      <c r="AA40" s="5">
        <v>2</v>
      </c>
      <c r="AB40" s="5">
        <v>1</v>
      </c>
      <c r="AC40" s="3">
        <v>3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105">
        <f t="shared" si="0"/>
        <v>11</v>
      </c>
      <c r="AN40" s="92">
        <f t="shared" si="1"/>
        <v>1.65</v>
      </c>
      <c r="AO40" s="28"/>
      <c r="AP40" s="28"/>
      <c r="AQ40" s="28"/>
      <c r="AR40" s="28"/>
      <c r="AS40" s="28"/>
      <c r="AT40" s="28"/>
      <c r="AU40" s="28"/>
      <c r="AV40" s="28"/>
      <c r="AW40" s="28"/>
    </row>
    <row r="41" spans="1:49" s="31" customFormat="1" ht="21">
      <c r="A41" s="55" t="s">
        <v>300</v>
      </c>
      <c r="B41" s="5">
        <v>1049730008</v>
      </c>
      <c r="C41" s="5"/>
      <c r="D41" s="5">
        <v>3</v>
      </c>
      <c r="E41" s="49">
        <v>1499900363056</v>
      </c>
      <c r="F41" s="5"/>
      <c r="G41" s="3"/>
      <c r="H41" s="3"/>
      <c r="I41" s="5">
        <v>0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1</v>
      </c>
      <c r="P41" s="5">
        <v>0</v>
      </c>
      <c r="Q41" s="5">
        <v>0</v>
      </c>
      <c r="R41" s="5">
        <v>0</v>
      </c>
      <c r="S41" s="5">
        <v>1</v>
      </c>
      <c r="T41" s="5">
        <v>0</v>
      </c>
      <c r="U41" s="5">
        <v>0</v>
      </c>
      <c r="V41" s="5">
        <v>0</v>
      </c>
      <c r="W41" s="5">
        <v>1</v>
      </c>
      <c r="X41" s="5">
        <v>1</v>
      </c>
      <c r="Y41" s="5">
        <v>1</v>
      </c>
      <c r="Z41" s="5">
        <v>2</v>
      </c>
      <c r="AA41" s="5">
        <v>2</v>
      </c>
      <c r="AB41" s="5">
        <v>2</v>
      </c>
      <c r="AC41" s="3">
        <v>1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105">
        <f t="shared" si="0"/>
        <v>13</v>
      </c>
      <c r="AN41" s="92">
        <f t="shared" si="1"/>
        <v>1.95</v>
      </c>
      <c r="AO41" s="28"/>
      <c r="AP41" s="28"/>
      <c r="AQ41" s="28"/>
      <c r="AR41" s="28"/>
      <c r="AS41" s="28"/>
      <c r="AT41" s="28"/>
      <c r="AU41" s="28"/>
      <c r="AV41" s="28"/>
      <c r="AW41" s="28"/>
    </row>
    <row r="42" spans="1:49" s="31" customFormat="1" ht="21">
      <c r="A42" s="55" t="s">
        <v>300</v>
      </c>
      <c r="B42" s="5">
        <v>1049730008</v>
      </c>
      <c r="C42" s="5"/>
      <c r="D42" s="5">
        <v>4</v>
      </c>
      <c r="E42" s="49">
        <v>1499900373485</v>
      </c>
      <c r="F42" s="5"/>
      <c r="G42" s="3"/>
      <c r="H42" s="3"/>
      <c r="I42" s="5">
        <v>0</v>
      </c>
      <c r="J42" s="5">
        <v>0</v>
      </c>
      <c r="K42" s="5">
        <v>0</v>
      </c>
      <c r="L42" s="5">
        <v>1</v>
      </c>
      <c r="M42" s="5">
        <v>0</v>
      </c>
      <c r="N42" s="5">
        <v>0</v>
      </c>
      <c r="O42" s="5">
        <v>0</v>
      </c>
      <c r="P42" s="5">
        <v>0</v>
      </c>
      <c r="Q42" s="5">
        <v>1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1</v>
      </c>
      <c r="Z42" s="5">
        <v>1</v>
      </c>
      <c r="AA42" s="5">
        <v>2</v>
      </c>
      <c r="AB42" s="5">
        <v>2</v>
      </c>
      <c r="AC42" s="3">
        <v>1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105">
        <f t="shared" si="0"/>
        <v>9</v>
      </c>
      <c r="AN42" s="92">
        <f t="shared" si="1"/>
        <v>1.35</v>
      </c>
      <c r="AO42" s="28"/>
      <c r="AP42" s="28"/>
      <c r="AQ42" s="28"/>
      <c r="AR42" s="28"/>
      <c r="AS42" s="28"/>
      <c r="AT42" s="28"/>
      <c r="AU42" s="28"/>
      <c r="AV42" s="28"/>
      <c r="AW42" s="28"/>
    </row>
    <row r="43" spans="1:49" s="31" customFormat="1" ht="21">
      <c r="A43" s="55" t="s">
        <v>300</v>
      </c>
      <c r="B43" s="5">
        <v>1049730008</v>
      </c>
      <c r="C43" s="5"/>
      <c r="D43" s="5">
        <v>5</v>
      </c>
      <c r="E43" s="49">
        <v>1499900379688</v>
      </c>
      <c r="F43" s="5"/>
      <c r="G43" s="3"/>
      <c r="H43" s="3"/>
      <c r="I43" s="5">
        <v>0</v>
      </c>
      <c r="J43" s="5">
        <v>0</v>
      </c>
      <c r="K43" s="5">
        <v>0</v>
      </c>
      <c r="L43" s="5">
        <v>1</v>
      </c>
      <c r="M43" s="5">
        <v>0</v>
      </c>
      <c r="N43" s="5">
        <v>0</v>
      </c>
      <c r="O43" s="5">
        <v>0</v>
      </c>
      <c r="P43" s="5">
        <v>0</v>
      </c>
      <c r="Q43" s="5">
        <v>1</v>
      </c>
      <c r="R43" s="5">
        <v>0</v>
      </c>
      <c r="S43" s="5">
        <v>1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1</v>
      </c>
      <c r="Z43" s="5">
        <v>1</v>
      </c>
      <c r="AA43" s="5">
        <v>1</v>
      </c>
      <c r="AB43" s="5">
        <v>2</v>
      </c>
      <c r="AC43" s="3">
        <v>1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105">
        <f t="shared" si="0"/>
        <v>9</v>
      </c>
      <c r="AN43" s="92">
        <f t="shared" si="1"/>
        <v>1.35</v>
      </c>
      <c r="AO43" s="28"/>
      <c r="AP43" s="28"/>
      <c r="AQ43" s="28"/>
      <c r="AR43" s="28"/>
      <c r="AS43" s="28"/>
      <c r="AT43" s="28"/>
      <c r="AU43" s="28"/>
      <c r="AV43" s="28"/>
      <c r="AW43" s="28"/>
    </row>
    <row r="44" spans="1:49" s="31" customFormat="1" ht="21">
      <c r="A44" s="55" t="s">
        <v>300</v>
      </c>
      <c r="B44" s="5">
        <v>1049730008</v>
      </c>
      <c r="C44" s="5"/>
      <c r="D44" s="5">
        <v>6</v>
      </c>
      <c r="E44" s="49">
        <v>1499900378606</v>
      </c>
      <c r="F44" s="5"/>
      <c r="G44" s="3"/>
      <c r="H44" s="3"/>
      <c r="I44" s="5">
        <v>0</v>
      </c>
      <c r="J44" s="5">
        <v>0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1</v>
      </c>
      <c r="R44" s="5">
        <v>0</v>
      </c>
      <c r="S44" s="5">
        <v>1</v>
      </c>
      <c r="T44" s="5">
        <v>0</v>
      </c>
      <c r="U44" s="5">
        <v>0</v>
      </c>
      <c r="V44" s="5">
        <v>0</v>
      </c>
      <c r="W44" s="5">
        <v>0</v>
      </c>
      <c r="X44" s="5">
        <v>1</v>
      </c>
      <c r="Y44" s="5">
        <v>0</v>
      </c>
      <c r="Z44" s="5">
        <v>0</v>
      </c>
      <c r="AA44" s="5">
        <v>0</v>
      </c>
      <c r="AB44" s="5">
        <v>1</v>
      </c>
      <c r="AC44" s="3">
        <v>1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105">
        <f t="shared" si="0"/>
        <v>6</v>
      </c>
      <c r="AN44" s="92">
        <f t="shared" si="1"/>
        <v>0.9</v>
      </c>
      <c r="AO44" s="28"/>
      <c r="AP44" s="28"/>
      <c r="AQ44" s="28"/>
      <c r="AR44" s="28"/>
      <c r="AS44" s="28"/>
      <c r="AT44" s="28"/>
      <c r="AU44" s="28"/>
      <c r="AV44" s="28"/>
      <c r="AW44" s="28"/>
    </row>
    <row r="45" spans="1:49" s="31" customFormat="1" ht="21">
      <c r="A45" s="55" t="s">
        <v>300</v>
      </c>
      <c r="B45" s="5">
        <v>1049730008</v>
      </c>
      <c r="C45" s="5"/>
      <c r="D45" s="5">
        <v>7</v>
      </c>
      <c r="E45" s="49">
        <v>1499900383936</v>
      </c>
      <c r="F45" s="5"/>
      <c r="G45" s="3"/>
      <c r="H45" s="3"/>
      <c r="I45" s="5">
        <v>1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1</v>
      </c>
      <c r="S45" s="5">
        <v>1</v>
      </c>
      <c r="T45" s="5">
        <v>0</v>
      </c>
      <c r="U45" s="5">
        <v>1</v>
      </c>
      <c r="V45" s="5">
        <v>1</v>
      </c>
      <c r="W45" s="5">
        <v>0</v>
      </c>
      <c r="X45" s="5">
        <v>0</v>
      </c>
      <c r="Y45" s="5">
        <v>1</v>
      </c>
      <c r="Z45" s="5">
        <v>1</v>
      </c>
      <c r="AA45" s="5">
        <v>1</v>
      </c>
      <c r="AB45" s="5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105">
        <f t="shared" si="0"/>
        <v>8</v>
      </c>
      <c r="AN45" s="92">
        <f t="shared" si="1"/>
        <v>1.2</v>
      </c>
      <c r="AO45" s="28"/>
      <c r="AP45" s="28"/>
      <c r="AQ45" s="28"/>
      <c r="AR45" s="28"/>
      <c r="AS45" s="28"/>
      <c r="AT45" s="28"/>
      <c r="AU45" s="28"/>
      <c r="AV45" s="28"/>
      <c r="AW45" s="28"/>
    </row>
    <row r="46" spans="1:49" s="31" customFormat="1" ht="21">
      <c r="A46" s="55" t="s">
        <v>300</v>
      </c>
      <c r="B46" s="5">
        <v>1049730008</v>
      </c>
      <c r="C46" s="5"/>
      <c r="D46" s="5">
        <v>8</v>
      </c>
      <c r="E46" s="49">
        <v>1499900376140</v>
      </c>
      <c r="F46" s="5"/>
      <c r="G46" s="3"/>
      <c r="H46" s="3"/>
      <c r="I46" s="5">
        <v>1</v>
      </c>
      <c r="J46" s="5">
        <v>0</v>
      </c>
      <c r="K46" s="5">
        <v>0</v>
      </c>
      <c r="L46" s="5">
        <v>1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1</v>
      </c>
      <c r="T46" s="5">
        <v>0</v>
      </c>
      <c r="U46" s="5">
        <v>1</v>
      </c>
      <c r="V46" s="5">
        <v>0</v>
      </c>
      <c r="W46" s="5">
        <v>0</v>
      </c>
      <c r="X46" s="5">
        <v>1</v>
      </c>
      <c r="Y46" s="5">
        <v>0</v>
      </c>
      <c r="Z46" s="5">
        <v>0</v>
      </c>
      <c r="AA46" s="5">
        <v>0</v>
      </c>
      <c r="AB46" s="5">
        <v>0</v>
      </c>
      <c r="AC46" s="3">
        <v>3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1</v>
      </c>
      <c r="AK46" s="3">
        <v>0</v>
      </c>
      <c r="AL46" s="3">
        <v>3</v>
      </c>
      <c r="AM46" s="105">
        <f t="shared" si="0"/>
        <v>12</v>
      </c>
      <c r="AN46" s="92">
        <f t="shared" si="1"/>
        <v>1.8</v>
      </c>
      <c r="AO46" s="28"/>
      <c r="AP46" s="28"/>
      <c r="AQ46" s="28"/>
      <c r="AR46" s="28"/>
      <c r="AS46" s="28"/>
      <c r="AT46" s="28"/>
      <c r="AU46" s="28"/>
      <c r="AV46" s="28"/>
      <c r="AW46" s="28"/>
    </row>
    <row r="47" spans="1:49" s="31" customFormat="1" ht="21">
      <c r="A47" s="55" t="s">
        <v>300</v>
      </c>
      <c r="B47" s="5">
        <v>1049730008</v>
      </c>
      <c r="C47" s="5"/>
      <c r="D47" s="5">
        <v>9</v>
      </c>
      <c r="E47" s="49">
        <v>1499900366161</v>
      </c>
      <c r="F47" s="5"/>
      <c r="G47" s="3"/>
      <c r="H47" s="3"/>
      <c r="I47" s="5">
        <v>1</v>
      </c>
      <c r="J47" s="5">
        <v>1</v>
      </c>
      <c r="K47" s="5">
        <v>1</v>
      </c>
      <c r="L47" s="5">
        <v>1</v>
      </c>
      <c r="M47" s="5">
        <v>1</v>
      </c>
      <c r="N47" s="5">
        <v>0</v>
      </c>
      <c r="O47" s="5">
        <v>1</v>
      </c>
      <c r="P47" s="5">
        <v>0</v>
      </c>
      <c r="Q47" s="5">
        <v>1</v>
      </c>
      <c r="R47" s="5">
        <v>1</v>
      </c>
      <c r="S47" s="5">
        <v>1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1</v>
      </c>
      <c r="Z47" s="5">
        <v>1</v>
      </c>
      <c r="AA47" s="5">
        <v>1</v>
      </c>
      <c r="AB47" s="5">
        <v>2</v>
      </c>
      <c r="AC47" s="3">
        <v>3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105">
        <f t="shared" si="0"/>
        <v>17</v>
      </c>
      <c r="AN47" s="92">
        <f t="shared" si="1"/>
        <v>2.55</v>
      </c>
      <c r="AO47" s="28"/>
      <c r="AP47" s="28"/>
      <c r="AQ47" s="28"/>
      <c r="AR47" s="28"/>
      <c r="AS47" s="28"/>
      <c r="AT47" s="28"/>
      <c r="AU47" s="28"/>
      <c r="AV47" s="28"/>
      <c r="AW47" s="28"/>
    </row>
    <row r="48" spans="1:49" s="31" customFormat="1" ht="21">
      <c r="A48" s="55" t="s">
        <v>300</v>
      </c>
      <c r="B48" s="5">
        <v>1049730008</v>
      </c>
      <c r="C48" s="5"/>
      <c r="D48" s="5">
        <v>10</v>
      </c>
      <c r="E48" s="49">
        <v>1499900374775</v>
      </c>
      <c r="F48" s="5"/>
      <c r="G48" s="3"/>
      <c r="H48" s="3"/>
      <c r="I48" s="5">
        <v>1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1</v>
      </c>
      <c r="T48" s="5">
        <v>0</v>
      </c>
      <c r="U48" s="5">
        <v>1</v>
      </c>
      <c r="V48" s="5">
        <v>0</v>
      </c>
      <c r="W48" s="5">
        <v>0</v>
      </c>
      <c r="X48" s="5">
        <v>0</v>
      </c>
      <c r="Y48" s="5">
        <v>0</v>
      </c>
      <c r="Z48" s="5">
        <v>1</v>
      </c>
      <c r="AA48" s="5">
        <v>0</v>
      </c>
      <c r="AB48" s="5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1</v>
      </c>
      <c r="AK48" s="3">
        <v>0</v>
      </c>
      <c r="AL48" s="3">
        <v>0</v>
      </c>
      <c r="AM48" s="105">
        <f t="shared" si="0"/>
        <v>5</v>
      </c>
      <c r="AN48" s="92">
        <f t="shared" si="1"/>
        <v>0.75</v>
      </c>
      <c r="AO48" s="28"/>
      <c r="AP48" s="28"/>
      <c r="AQ48" s="28"/>
      <c r="AR48" s="28"/>
      <c r="AS48" s="28"/>
      <c r="AT48" s="28"/>
      <c r="AU48" s="28"/>
      <c r="AV48" s="28"/>
      <c r="AW48" s="28"/>
    </row>
    <row r="49" spans="1:49" s="31" customFormat="1" ht="21">
      <c r="A49" s="55" t="s">
        <v>300</v>
      </c>
      <c r="B49" s="5">
        <v>1049730008</v>
      </c>
      <c r="C49" s="5"/>
      <c r="D49" s="5">
        <v>11</v>
      </c>
      <c r="E49" s="49">
        <v>1499900360073</v>
      </c>
      <c r="F49" s="5"/>
      <c r="G49" s="3"/>
      <c r="H49" s="3"/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1</v>
      </c>
      <c r="O49" s="5">
        <v>0</v>
      </c>
      <c r="P49" s="5">
        <v>0</v>
      </c>
      <c r="Q49" s="5">
        <v>0</v>
      </c>
      <c r="R49" s="5">
        <v>0</v>
      </c>
      <c r="S49" s="5">
        <v>1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105">
        <f t="shared" si="0"/>
        <v>2</v>
      </c>
      <c r="AN49" s="92">
        <f t="shared" si="1"/>
        <v>0.3</v>
      </c>
      <c r="AO49" s="28"/>
      <c r="AP49" s="28"/>
      <c r="AQ49" s="28"/>
      <c r="AR49" s="28"/>
      <c r="AS49" s="28"/>
      <c r="AT49" s="28"/>
      <c r="AU49" s="28"/>
      <c r="AV49" s="28"/>
      <c r="AW49" s="28"/>
    </row>
    <row r="50" spans="1:49" s="31" customFormat="1" ht="21">
      <c r="A50" s="55" t="s">
        <v>300</v>
      </c>
      <c r="B50" s="5">
        <v>1049730008</v>
      </c>
      <c r="C50" s="5"/>
      <c r="D50" s="5">
        <v>12</v>
      </c>
      <c r="E50" s="49">
        <v>1499900373051</v>
      </c>
      <c r="F50" s="5"/>
      <c r="G50" s="3"/>
      <c r="H50" s="3"/>
      <c r="I50" s="5">
        <v>0</v>
      </c>
      <c r="J50" s="5">
        <v>0</v>
      </c>
      <c r="K50" s="5">
        <v>0</v>
      </c>
      <c r="L50" s="5">
        <v>1</v>
      </c>
      <c r="M50" s="5">
        <v>1</v>
      </c>
      <c r="N50" s="5">
        <v>0</v>
      </c>
      <c r="O50" s="5">
        <v>0</v>
      </c>
      <c r="P50" s="5">
        <v>0</v>
      </c>
      <c r="Q50" s="5">
        <v>1</v>
      </c>
      <c r="R50" s="5">
        <v>1</v>
      </c>
      <c r="S50" s="5">
        <v>1</v>
      </c>
      <c r="T50" s="5">
        <v>0</v>
      </c>
      <c r="U50" s="5">
        <v>1</v>
      </c>
      <c r="V50" s="5">
        <v>0</v>
      </c>
      <c r="W50" s="5">
        <v>0</v>
      </c>
      <c r="X50" s="5">
        <v>0</v>
      </c>
      <c r="Y50" s="5">
        <v>1</v>
      </c>
      <c r="Z50" s="5">
        <v>1</v>
      </c>
      <c r="AA50" s="5">
        <v>2</v>
      </c>
      <c r="AB50" s="5">
        <v>1</v>
      </c>
      <c r="AC50" s="3">
        <v>2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1</v>
      </c>
      <c r="AK50" s="3">
        <v>0</v>
      </c>
      <c r="AL50" s="3">
        <v>0</v>
      </c>
      <c r="AM50" s="105">
        <f t="shared" si="0"/>
        <v>14</v>
      </c>
      <c r="AN50" s="92">
        <f t="shared" si="1"/>
        <v>2.1</v>
      </c>
      <c r="AO50" s="28"/>
      <c r="AP50" s="28"/>
      <c r="AQ50" s="28"/>
      <c r="AR50" s="28"/>
      <c r="AS50" s="28"/>
      <c r="AT50" s="28"/>
      <c r="AU50" s="28"/>
      <c r="AV50" s="28"/>
      <c r="AW50" s="28"/>
    </row>
    <row r="51" spans="1:49" s="31" customFormat="1" ht="21">
      <c r="A51" s="55" t="s">
        <v>300</v>
      </c>
      <c r="B51" s="5">
        <v>1049730008</v>
      </c>
      <c r="C51" s="5"/>
      <c r="D51" s="5">
        <v>13</v>
      </c>
      <c r="E51" s="49">
        <v>1499900068468</v>
      </c>
      <c r="F51" s="5"/>
      <c r="G51" s="3"/>
      <c r="H51" s="3"/>
      <c r="I51" s="5">
        <v>0</v>
      </c>
      <c r="J51" s="5">
        <v>1</v>
      </c>
      <c r="K51" s="5">
        <v>0</v>
      </c>
      <c r="L51" s="5">
        <v>0</v>
      </c>
      <c r="M51" s="5">
        <v>1</v>
      </c>
      <c r="N51" s="5">
        <v>0</v>
      </c>
      <c r="O51" s="5">
        <v>1</v>
      </c>
      <c r="P51" s="5">
        <v>0</v>
      </c>
      <c r="Q51" s="5">
        <v>0</v>
      </c>
      <c r="R51" s="5">
        <v>0</v>
      </c>
      <c r="S51" s="5">
        <v>1</v>
      </c>
      <c r="T51" s="5">
        <v>1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2</v>
      </c>
      <c r="AB51" s="5">
        <v>3</v>
      </c>
      <c r="AC51" s="3">
        <v>1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1</v>
      </c>
      <c r="AL51" s="3">
        <v>0</v>
      </c>
      <c r="AM51" s="105">
        <f t="shared" si="0"/>
        <v>12</v>
      </c>
      <c r="AN51" s="92">
        <f t="shared" si="1"/>
        <v>1.8</v>
      </c>
      <c r="AO51" s="28"/>
      <c r="AP51" s="28"/>
      <c r="AQ51" s="28"/>
      <c r="AR51" s="28"/>
      <c r="AS51" s="28"/>
      <c r="AT51" s="28"/>
      <c r="AU51" s="28"/>
      <c r="AV51" s="28"/>
      <c r="AW51" s="28"/>
    </row>
    <row r="52" spans="1:49" s="31" customFormat="1" ht="21">
      <c r="A52" s="55" t="s">
        <v>300</v>
      </c>
      <c r="B52" s="5">
        <v>1049730008</v>
      </c>
      <c r="C52" s="5"/>
      <c r="D52" s="5">
        <v>14</v>
      </c>
      <c r="E52" s="49">
        <v>1490600068221</v>
      </c>
      <c r="F52" s="5"/>
      <c r="G52" s="3"/>
      <c r="H52" s="3"/>
      <c r="I52" s="5">
        <v>1</v>
      </c>
      <c r="J52" s="5">
        <v>0</v>
      </c>
      <c r="K52" s="5">
        <v>1</v>
      </c>
      <c r="L52" s="5">
        <v>1</v>
      </c>
      <c r="M52" s="5">
        <v>1</v>
      </c>
      <c r="N52" s="5">
        <v>0</v>
      </c>
      <c r="O52" s="5">
        <v>1</v>
      </c>
      <c r="P52" s="5">
        <v>0</v>
      </c>
      <c r="Q52" s="5">
        <v>0</v>
      </c>
      <c r="R52" s="5">
        <v>0</v>
      </c>
      <c r="S52" s="5">
        <v>1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1</v>
      </c>
      <c r="Z52" s="5">
        <v>2</v>
      </c>
      <c r="AA52" s="5">
        <v>2</v>
      </c>
      <c r="AB52" s="5">
        <v>1</v>
      </c>
      <c r="AC52" s="3">
        <v>1</v>
      </c>
      <c r="AD52" s="3">
        <v>0</v>
      </c>
      <c r="AE52" s="3">
        <v>0</v>
      </c>
      <c r="AF52" s="3">
        <v>0</v>
      </c>
      <c r="AG52" s="3">
        <v>0</v>
      </c>
      <c r="AH52" s="3">
        <v>1</v>
      </c>
      <c r="AI52" s="3">
        <v>0</v>
      </c>
      <c r="AJ52" s="3">
        <v>0</v>
      </c>
      <c r="AK52" s="3">
        <v>1</v>
      </c>
      <c r="AL52" s="3">
        <v>0</v>
      </c>
      <c r="AM52" s="105">
        <f t="shared" si="0"/>
        <v>15</v>
      </c>
      <c r="AN52" s="92">
        <f t="shared" si="1"/>
        <v>2.25</v>
      </c>
      <c r="AO52" s="28"/>
      <c r="AP52" s="28"/>
      <c r="AQ52" s="28"/>
      <c r="AR52" s="28"/>
      <c r="AS52" s="28"/>
      <c r="AT52" s="28"/>
      <c r="AU52" s="28"/>
      <c r="AV52" s="28"/>
      <c r="AW52" s="28"/>
    </row>
    <row r="53" spans="1:49" s="31" customFormat="1" ht="21">
      <c r="A53" s="55" t="s">
        <v>300</v>
      </c>
      <c r="B53" s="5">
        <v>1049730008</v>
      </c>
      <c r="C53" s="5"/>
      <c r="D53" s="5">
        <v>15</v>
      </c>
      <c r="E53" s="49">
        <v>1499900378070</v>
      </c>
      <c r="F53" s="5"/>
      <c r="G53" s="3"/>
      <c r="H53" s="3"/>
      <c r="I53" s="5">
        <v>0</v>
      </c>
      <c r="J53" s="5">
        <v>0</v>
      </c>
      <c r="K53" s="5">
        <v>0</v>
      </c>
      <c r="L53" s="5">
        <v>0</v>
      </c>
      <c r="M53" s="5">
        <v>1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1</v>
      </c>
      <c r="T53" s="5">
        <v>1</v>
      </c>
      <c r="U53" s="5">
        <v>0</v>
      </c>
      <c r="V53" s="5">
        <v>0</v>
      </c>
      <c r="W53" s="5">
        <v>1</v>
      </c>
      <c r="X53" s="5">
        <v>0</v>
      </c>
      <c r="Y53" s="5">
        <v>0</v>
      </c>
      <c r="Z53" s="5">
        <v>1</v>
      </c>
      <c r="AA53" s="5">
        <v>0</v>
      </c>
      <c r="AB53" s="5">
        <v>0</v>
      </c>
      <c r="AC53" s="3">
        <v>1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105">
        <f t="shared" si="0"/>
        <v>6</v>
      </c>
      <c r="AN53" s="92">
        <f t="shared" si="1"/>
        <v>0.9</v>
      </c>
      <c r="AO53" s="28"/>
      <c r="AP53" s="28"/>
      <c r="AQ53" s="28"/>
      <c r="AR53" s="28"/>
      <c r="AS53" s="28"/>
      <c r="AT53" s="28"/>
      <c r="AU53" s="28"/>
      <c r="AV53" s="28"/>
      <c r="AW53" s="28"/>
    </row>
    <row r="54" spans="1:49" s="31" customFormat="1" ht="21">
      <c r="A54" s="55" t="s">
        <v>300</v>
      </c>
      <c r="B54" s="5">
        <v>1049730008</v>
      </c>
      <c r="C54" s="5"/>
      <c r="D54" s="5">
        <v>16</v>
      </c>
      <c r="E54" s="49">
        <v>1499900383219</v>
      </c>
      <c r="F54" s="5"/>
      <c r="G54" s="3"/>
      <c r="H54" s="3"/>
      <c r="I54" s="5">
        <v>0</v>
      </c>
      <c r="J54" s="5">
        <v>0</v>
      </c>
      <c r="K54" s="5">
        <v>0</v>
      </c>
      <c r="L54" s="5">
        <v>0</v>
      </c>
      <c r="M54" s="5">
        <v>1</v>
      </c>
      <c r="N54" s="5">
        <v>0</v>
      </c>
      <c r="O54" s="5">
        <v>1</v>
      </c>
      <c r="P54" s="5">
        <v>0</v>
      </c>
      <c r="Q54" s="5">
        <v>1</v>
      </c>
      <c r="R54" s="5">
        <v>0</v>
      </c>
      <c r="S54" s="5">
        <v>0</v>
      </c>
      <c r="T54" s="5">
        <v>0</v>
      </c>
      <c r="U54" s="5">
        <v>1</v>
      </c>
      <c r="V54" s="5">
        <v>0</v>
      </c>
      <c r="W54" s="5">
        <v>0</v>
      </c>
      <c r="X54" s="5">
        <v>0</v>
      </c>
      <c r="Y54" s="5">
        <v>0</v>
      </c>
      <c r="Z54" s="5">
        <v>2</v>
      </c>
      <c r="AA54" s="5">
        <v>0</v>
      </c>
      <c r="AB54" s="5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3</v>
      </c>
      <c r="AM54" s="105">
        <f t="shared" si="0"/>
        <v>9</v>
      </c>
      <c r="AN54" s="92">
        <f t="shared" si="1"/>
        <v>1.35</v>
      </c>
      <c r="AO54" s="28"/>
      <c r="AP54" s="28"/>
      <c r="AQ54" s="28"/>
      <c r="AR54" s="28"/>
      <c r="AS54" s="28"/>
      <c r="AT54" s="28"/>
      <c r="AU54" s="28"/>
      <c r="AV54" s="28"/>
      <c r="AW54" s="28"/>
    </row>
    <row r="55" spans="1:49" s="31" customFormat="1" ht="21">
      <c r="A55" s="55" t="s">
        <v>300</v>
      </c>
      <c r="B55" s="5">
        <v>1049730008</v>
      </c>
      <c r="C55" s="5"/>
      <c r="D55" s="5">
        <v>17</v>
      </c>
      <c r="E55" s="49">
        <v>1499900372411</v>
      </c>
      <c r="F55" s="5"/>
      <c r="G55" s="3"/>
      <c r="H55" s="3"/>
      <c r="I55" s="5">
        <v>1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1</v>
      </c>
      <c r="P55" s="5">
        <v>0</v>
      </c>
      <c r="Q55" s="5">
        <v>0</v>
      </c>
      <c r="R55" s="5">
        <v>0</v>
      </c>
      <c r="S55" s="5">
        <v>0</v>
      </c>
      <c r="T55" s="5">
        <v>1</v>
      </c>
      <c r="U55" s="5">
        <v>0</v>
      </c>
      <c r="V55" s="5">
        <v>0</v>
      </c>
      <c r="W55" s="5">
        <v>0</v>
      </c>
      <c r="X55" s="5">
        <v>1</v>
      </c>
      <c r="Y55" s="5">
        <v>0</v>
      </c>
      <c r="Z55" s="5">
        <v>1</v>
      </c>
      <c r="AA55" s="5">
        <v>2</v>
      </c>
      <c r="AB55" s="5">
        <v>2</v>
      </c>
      <c r="AC55" s="3">
        <v>2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105">
        <f t="shared" si="0"/>
        <v>11</v>
      </c>
      <c r="AN55" s="92">
        <f t="shared" si="1"/>
        <v>1.65</v>
      </c>
      <c r="AO55" s="28"/>
      <c r="AP55" s="28"/>
      <c r="AQ55" s="28"/>
      <c r="AR55" s="28"/>
      <c r="AS55" s="28"/>
      <c r="AT55" s="28"/>
      <c r="AU55" s="28"/>
      <c r="AV55" s="28"/>
      <c r="AW55" s="28"/>
    </row>
    <row r="56" spans="1:49" s="31" customFormat="1" ht="21">
      <c r="A56" s="55" t="s">
        <v>300</v>
      </c>
      <c r="B56" s="5">
        <v>1049730008</v>
      </c>
      <c r="C56" s="5"/>
      <c r="D56" s="5">
        <v>18</v>
      </c>
      <c r="E56" s="49">
        <v>2490101040311</v>
      </c>
      <c r="F56" s="5"/>
      <c r="G56" s="3"/>
      <c r="H56" s="3"/>
      <c r="I56" s="5">
        <v>0</v>
      </c>
      <c r="J56" s="5">
        <v>0</v>
      </c>
      <c r="K56" s="5">
        <v>0</v>
      </c>
      <c r="L56" s="5">
        <v>1</v>
      </c>
      <c r="M56" s="5">
        <v>0</v>
      </c>
      <c r="N56" s="5">
        <v>0</v>
      </c>
      <c r="O56" s="5">
        <v>0</v>
      </c>
      <c r="P56" s="5">
        <v>0</v>
      </c>
      <c r="Q56" s="5">
        <v>1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1</v>
      </c>
      <c r="Z56" s="5">
        <v>2</v>
      </c>
      <c r="AA56" s="5">
        <v>2</v>
      </c>
      <c r="AB56" s="5">
        <v>0</v>
      </c>
      <c r="AC56" s="3">
        <v>1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105">
        <f t="shared" si="0"/>
        <v>8</v>
      </c>
      <c r="AN56" s="92">
        <f t="shared" si="1"/>
        <v>1.2</v>
      </c>
      <c r="AO56" s="28"/>
      <c r="AP56" s="28"/>
      <c r="AQ56" s="28"/>
      <c r="AR56" s="28"/>
      <c r="AS56" s="28"/>
      <c r="AT56" s="28"/>
      <c r="AU56" s="28"/>
      <c r="AV56" s="28"/>
      <c r="AW56" s="28"/>
    </row>
    <row r="57" spans="1:49" s="31" customFormat="1" ht="21">
      <c r="A57" s="55" t="s">
        <v>300</v>
      </c>
      <c r="B57" s="5">
        <v>1049730008</v>
      </c>
      <c r="C57" s="5"/>
      <c r="D57" s="5">
        <v>19</v>
      </c>
      <c r="E57" s="50">
        <v>1479900544379</v>
      </c>
      <c r="F57" s="5"/>
      <c r="G57" s="3"/>
      <c r="H57" s="3"/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1</v>
      </c>
      <c r="R57" s="5">
        <v>0</v>
      </c>
      <c r="S57" s="5">
        <v>1</v>
      </c>
      <c r="T57" s="5">
        <v>0</v>
      </c>
      <c r="U57" s="5">
        <v>0</v>
      </c>
      <c r="V57" s="5">
        <v>1</v>
      </c>
      <c r="W57" s="5">
        <v>1</v>
      </c>
      <c r="X57" s="5">
        <v>0</v>
      </c>
      <c r="Y57" s="5">
        <v>0</v>
      </c>
      <c r="Z57" s="5">
        <v>2</v>
      </c>
      <c r="AA57" s="5">
        <v>0</v>
      </c>
      <c r="AB57" s="5">
        <v>1</v>
      </c>
      <c r="AC57" s="3">
        <v>1</v>
      </c>
      <c r="AD57" s="3">
        <v>0</v>
      </c>
      <c r="AE57" s="3">
        <v>0</v>
      </c>
      <c r="AF57" s="3">
        <v>1</v>
      </c>
      <c r="AG57" s="3">
        <v>0</v>
      </c>
      <c r="AH57" s="3">
        <v>0</v>
      </c>
      <c r="AI57" s="3">
        <v>0</v>
      </c>
      <c r="AJ57" s="3">
        <v>1</v>
      </c>
      <c r="AK57" s="3">
        <v>0</v>
      </c>
      <c r="AL57" s="3">
        <v>0</v>
      </c>
      <c r="AM57" s="105">
        <f t="shared" si="0"/>
        <v>10</v>
      </c>
      <c r="AN57" s="92">
        <f t="shared" si="1"/>
        <v>1.5</v>
      </c>
      <c r="AO57" s="28"/>
      <c r="AP57" s="28"/>
      <c r="AQ57" s="28"/>
      <c r="AR57" s="28"/>
      <c r="AS57" s="28"/>
      <c r="AT57" s="28"/>
      <c r="AU57" s="28"/>
      <c r="AV57" s="28"/>
      <c r="AW57" s="28"/>
    </row>
    <row r="58" spans="1:49" s="31" customFormat="1" ht="21">
      <c r="A58" s="55" t="s">
        <v>300</v>
      </c>
      <c r="B58" s="5">
        <v>1049730008</v>
      </c>
      <c r="C58" s="5"/>
      <c r="D58" s="5">
        <v>20</v>
      </c>
      <c r="E58" s="49">
        <v>1499900371172</v>
      </c>
      <c r="F58" s="5"/>
      <c r="G58" s="3"/>
      <c r="H58" s="3"/>
      <c r="I58" s="5">
        <v>0</v>
      </c>
      <c r="J58" s="5">
        <v>0</v>
      </c>
      <c r="K58" s="5">
        <v>0</v>
      </c>
      <c r="L58" s="5">
        <v>1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1</v>
      </c>
      <c r="V58" s="5">
        <v>1</v>
      </c>
      <c r="W58" s="5">
        <v>0</v>
      </c>
      <c r="X58" s="5">
        <v>0</v>
      </c>
      <c r="Y58" s="5">
        <v>0</v>
      </c>
      <c r="Z58" s="5">
        <v>2</v>
      </c>
      <c r="AA58" s="5">
        <v>0</v>
      </c>
      <c r="AB58" s="5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105">
        <f t="shared" si="0"/>
        <v>5</v>
      </c>
      <c r="AN58" s="92">
        <f t="shared" si="1"/>
        <v>0.75</v>
      </c>
      <c r="AO58" s="28"/>
      <c r="AP58" s="28"/>
      <c r="AQ58" s="28"/>
      <c r="AR58" s="28"/>
      <c r="AS58" s="28"/>
      <c r="AT58" s="28"/>
      <c r="AU58" s="28"/>
      <c r="AV58" s="28"/>
      <c r="AW58" s="28"/>
    </row>
    <row r="59" spans="1:49" s="31" customFormat="1" ht="21">
      <c r="A59" s="55" t="s">
        <v>300</v>
      </c>
      <c r="B59" s="5">
        <v>1049730008</v>
      </c>
      <c r="C59" s="5"/>
      <c r="D59" s="5">
        <v>21</v>
      </c>
      <c r="E59" s="51">
        <v>1499900373272</v>
      </c>
      <c r="F59" s="5"/>
      <c r="G59" s="3"/>
      <c r="H59" s="3"/>
      <c r="I59" s="5">
        <v>0</v>
      </c>
      <c r="J59" s="5">
        <v>0</v>
      </c>
      <c r="K59" s="5">
        <v>0</v>
      </c>
      <c r="L59" s="5">
        <v>1</v>
      </c>
      <c r="M59" s="5">
        <v>0</v>
      </c>
      <c r="N59" s="5">
        <v>1</v>
      </c>
      <c r="O59" s="5">
        <v>1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2</v>
      </c>
      <c r="AA59" s="5">
        <v>0</v>
      </c>
      <c r="AB59" s="5">
        <v>0</v>
      </c>
      <c r="AC59" s="3">
        <v>2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1</v>
      </c>
      <c r="AL59" s="3">
        <v>0</v>
      </c>
      <c r="AM59" s="105">
        <f t="shared" si="0"/>
        <v>8</v>
      </c>
      <c r="AN59" s="92">
        <f t="shared" si="1"/>
        <v>1.2</v>
      </c>
      <c r="AO59" s="28"/>
      <c r="AP59" s="28"/>
      <c r="AQ59" s="28"/>
      <c r="AR59" s="28"/>
      <c r="AS59" s="28"/>
      <c r="AT59" s="28"/>
      <c r="AU59" s="28"/>
      <c r="AV59" s="28"/>
      <c r="AW59" s="28"/>
    </row>
    <row r="60" spans="1:49" s="31" customFormat="1" ht="21">
      <c r="A60" s="55" t="s">
        <v>300</v>
      </c>
      <c r="B60" s="5">
        <v>1049730008</v>
      </c>
      <c r="C60" s="5"/>
      <c r="D60" s="5">
        <v>22</v>
      </c>
      <c r="E60" s="51">
        <v>1499900380864</v>
      </c>
      <c r="F60" s="5"/>
      <c r="G60" s="3"/>
      <c r="H60" s="3"/>
      <c r="I60" s="5">
        <v>0</v>
      </c>
      <c r="J60" s="5">
        <v>0</v>
      </c>
      <c r="K60" s="5">
        <v>1</v>
      </c>
      <c r="L60" s="5">
        <v>0</v>
      </c>
      <c r="M60" s="5">
        <v>0</v>
      </c>
      <c r="N60" s="5">
        <v>1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1</v>
      </c>
      <c r="AC60" s="3">
        <v>1</v>
      </c>
      <c r="AD60" s="3">
        <v>0</v>
      </c>
      <c r="AE60" s="3">
        <v>0</v>
      </c>
      <c r="AF60" s="3">
        <v>1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105">
        <f t="shared" si="0"/>
        <v>5</v>
      </c>
      <c r="AN60" s="92">
        <f t="shared" si="1"/>
        <v>0.75</v>
      </c>
      <c r="AO60" s="28"/>
      <c r="AP60" s="28"/>
      <c r="AQ60" s="28"/>
      <c r="AR60" s="28"/>
      <c r="AS60" s="28"/>
      <c r="AT60" s="28"/>
      <c r="AU60" s="28"/>
      <c r="AV60" s="28"/>
      <c r="AW60" s="28"/>
    </row>
    <row r="61" spans="1:49" s="31" customFormat="1" ht="21">
      <c r="A61" s="55" t="s">
        <v>300</v>
      </c>
      <c r="B61" s="5">
        <v>1049730008</v>
      </c>
      <c r="C61" s="5"/>
      <c r="D61" s="5">
        <v>23</v>
      </c>
      <c r="E61" s="51">
        <v>1499900374147</v>
      </c>
      <c r="F61" s="5"/>
      <c r="G61" s="3"/>
      <c r="H61" s="3"/>
      <c r="I61" s="5">
        <v>1</v>
      </c>
      <c r="J61" s="5">
        <v>0</v>
      </c>
      <c r="K61" s="5">
        <v>0</v>
      </c>
      <c r="L61" s="5">
        <v>0</v>
      </c>
      <c r="M61" s="5">
        <v>0</v>
      </c>
      <c r="N61" s="5">
        <v>1</v>
      </c>
      <c r="O61" s="5">
        <v>0</v>
      </c>
      <c r="P61" s="5">
        <v>0</v>
      </c>
      <c r="Q61" s="5">
        <v>0</v>
      </c>
      <c r="R61" s="5">
        <v>0</v>
      </c>
      <c r="S61" s="5">
        <v>1</v>
      </c>
      <c r="T61" s="5">
        <v>0</v>
      </c>
      <c r="U61" s="5">
        <v>0</v>
      </c>
      <c r="V61" s="5">
        <v>1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2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105">
        <f t="shared" si="0"/>
        <v>6</v>
      </c>
      <c r="AN61" s="92">
        <f t="shared" si="1"/>
        <v>0.9</v>
      </c>
      <c r="AO61" s="28"/>
      <c r="AP61" s="28"/>
      <c r="AQ61" s="28"/>
      <c r="AR61" s="28"/>
      <c r="AS61" s="28"/>
      <c r="AT61" s="28"/>
      <c r="AU61" s="28"/>
      <c r="AV61" s="28"/>
      <c r="AW61" s="28"/>
    </row>
    <row r="62" spans="1:49" s="31" customFormat="1" ht="21">
      <c r="A62" s="55" t="s">
        <v>300</v>
      </c>
      <c r="B62" s="5">
        <v>1049730008</v>
      </c>
      <c r="C62" s="5"/>
      <c r="D62" s="5">
        <v>24</v>
      </c>
      <c r="E62" s="51">
        <v>1499900378258</v>
      </c>
      <c r="F62" s="5"/>
      <c r="G62" s="3"/>
      <c r="H62" s="3"/>
      <c r="I62" s="5">
        <v>0</v>
      </c>
      <c r="J62" s="5">
        <v>0</v>
      </c>
      <c r="K62" s="5">
        <v>0</v>
      </c>
      <c r="L62" s="5">
        <v>1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1</v>
      </c>
      <c r="S62" s="5">
        <v>0</v>
      </c>
      <c r="T62" s="5">
        <v>0</v>
      </c>
      <c r="U62" s="5">
        <v>0</v>
      </c>
      <c r="V62" s="5">
        <v>0</v>
      </c>
      <c r="W62" s="5">
        <v>1</v>
      </c>
      <c r="X62" s="5">
        <v>0</v>
      </c>
      <c r="Y62" s="5">
        <v>0</v>
      </c>
      <c r="Z62" s="5">
        <v>1</v>
      </c>
      <c r="AA62" s="5">
        <v>1</v>
      </c>
      <c r="AB62" s="5">
        <v>0</v>
      </c>
      <c r="AC62" s="3">
        <v>2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3</v>
      </c>
      <c r="AM62" s="105">
        <f t="shared" si="0"/>
        <v>10</v>
      </c>
      <c r="AN62" s="92">
        <f t="shared" si="1"/>
        <v>1.5</v>
      </c>
      <c r="AO62" s="28"/>
      <c r="AP62" s="28"/>
      <c r="AQ62" s="28"/>
      <c r="AR62" s="28"/>
      <c r="AS62" s="28"/>
      <c r="AT62" s="28"/>
      <c r="AU62" s="28"/>
      <c r="AV62" s="28"/>
      <c r="AW62" s="28"/>
    </row>
    <row r="63" spans="1:49" s="31" customFormat="1" ht="21">
      <c r="A63" s="55" t="s">
        <v>300</v>
      </c>
      <c r="B63" s="5">
        <v>1049730008</v>
      </c>
      <c r="C63" s="5"/>
      <c r="D63" s="5">
        <v>25</v>
      </c>
      <c r="E63" s="51">
        <v>1499900372039</v>
      </c>
      <c r="F63" s="5"/>
      <c r="G63" s="3"/>
      <c r="H63" s="3"/>
      <c r="I63" s="5">
        <v>0</v>
      </c>
      <c r="J63" s="5">
        <v>0</v>
      </c>
      <c r="K63" s="5">
        <v>1</v>
      </c>
      <c r="L63" s="5">
        <v>0</v>
      </c>
      <c r="M63" s="5">
        <v>0</v>
      </c>
      <c r="N63" s="5">
        <v>0</v>
      </c>
      <c r="O63" s="5">
        <v>1</v>
      </c>
      <c r="P63" s="5">
        <v>0</v>
      </c>
      <c r="Q63" s="5">
        <v>1</v>
      </c>
      <c r="R63" s="5">
        <v>0</v>
      </c>
      <c r="S63" s="5">
        <v>1</v>
      </c>
      <c r="T63" s="5">
        <v>0</v>
      </c>
      <c r="U63" s="5">
        <v>1</v>
      </c>
      <c r="V63" s="5">
        <v>0</v>
      </c>
      <c r="W63" s="5">
        <v>1</v>
      </c>
      <c r="X63" s="5">
        <v>1</v>
      </c>
      <c r="Y63" s="5">
        <v>0</v>
      </c>
      <c r="Z63" s="5">
        <v>2</v>
      </c>
      <c r="AA63" s="5">
        <v>2</v>
      </c>
      <c r="AB63" s="5">
        <v>1</v>
      </c>
      <c r="AC63" s="3">
        <v>3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105">
        <f t="shared" si="0"/>
        <v>15</v>
      </c>
      <c r="AN63" s="92">
        <f t="shared" si="1"/>
        <v>2.25</v>
      </c>
      <c r="AO63" s="28"/>
      <c r="AP63" s="28"/>
      <c r="AQ63" s="28"/>
      <c r="AR63" s="28"/>
      <c r="AS63" s="28"/>
      <c r="AT63" s="28"/>
      <c r="AU63" s="28"/>
      <c r="AV63" s="28"/>
      <c r="AW63" s="28"/>
    </row>
    <row r="64" spans="1:49" s="31" customFormat="1" ht="21">
      <c r="A64" s="55" t="s">
        <v>300</v>
      </c>
      <c r="B64" s="5">
        <v>1049730008</v>
      </c>
      <c r="C64" s="5"/>
      <c r="D64" s="5">
        <v>26</v>
      </c>
      <c r="E64" s="51">
        <v>1100703419169</v>
      </c>
      <c r="F64" s="5"/>
      <c r="G64" s="3"/>
      <c r="H64" s="3"/>
      <c r="I64" s="5">
        <v>1</v>
      </c>
      <c r="J64" s="5">
        <v>0</v>
      </c>
      <c r="K64" s="5">
        <v>1</v>
      </c>
      <c r="L64" s="5">
        <v>1</v>
      </c>
      <c r="M64" s="5">
        <v>0</v>
      </c>
      <c r="N64" s="5">
        <v>1</v>
      </c>
      <c r="O64" s="5">
        <v>1</v>
      </c>
      <c r="P64" s="5">
        <v>0</v>
      </c>
      <c r="Q64" s="5">
        <v>0</v>
      </c>
      <c r="R64" s="5">
        <v>0</v>
      </c>
      <c r="S64" s="5">
        <v>0</v>
      </c>
      <c r="T64" s="5">
        <v>1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2</v>
      </c>
      <c r="AA64" s="5">
        <v>0</v>
      </c>
      <c r="AB64" s="5">
        <v>1</v>
      </c>
      <c r="AC64" s="3">
        <v>2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105">
        <f t="shared" si="0"/>
        <v>11</v>
      </c>
      <c r="AN64" s="92">
        <f t="shared" si="1"/>
        <v>1.65</v>
      </c>
      <c r="AO64" s="28"/>
      <c r="AP64" s="28"/>
      <c r="AQ64" s="28"/>
      <c r="AR64" s="28"/>
      <c r="AS64" s="28"/>
      <c r="AT64" s="28"/>
      <c r="AU64" s="28"/>
      <c r="AV64" s="28"/>
      <c r="AW64" s="28"/>
    </row>
    <row r="65" spans="1:49" s="31" customFormat="1" ht="21">
      <c r="A65" s="55" t="s">
        <v>300</v>
      </c>
      <c r="B65" s="5">
        <v>1049730008</v>
      </c>
      <c r="C65" s="5"/>
      <c r="D65" s="5">
        <v>27</v>
      </c>
      <c r="E65" s="51">
        <v>1499900361487</v>
      </c>
      <c r="F65" s="5"/>
      <c r="G65" s="3"/>
      <c r="H65" s="3"/>
      <c r="I65" s="5">
        <v>0</v>
      </c>
      <c r="J65" s="5">
        <v>0</v>
      </c>
      <c r="K65" s="5">
        <v>1</v>
      </c>
      <c r="L65" s="5">
        <v>1</v>
      </c>
      <c r="M65" s="5">
        <v>0</v>
      </c>
      <c r="N65" s="5">
        <v>0</v>
      </c>
      <c r="O65" s="5">
        <v>1</v>
      </c>
      <c r="P65" s="5">
        <v>0</v>
      </c>
      <c r="Q65" s="5">
        <v>0</v>
      </c>
      <c r="R65" s="5">
        <v>0</v>
      </c>
      <c r="S65" s="5">
        <v>1</v>
      </c>
      <c r="T65" s="5">
        <v>0</v>
      </c>
      <c r="U65" s="5">
        <v>0</v>
      </c>
      <c r="V65" s="5">
        <v>0</v>
      </c>
      <c r="W65" s="5">
        <v>0</v>
      </c>
      <c r="X65" s="5">
        <v>1</v>
      </c>
      <c r="Y65" s="5">
        <v>0</v>
      </c>
      <c r="Z65" s="5">
        <v>2</v>
      </c>
      <c r="AA65" s="5">
        <v>0</v>
      </c>
      <c r="AB65" s="5">
        <v>3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105">
        <f t="shared" si="0"/>
        <v>10</v>
      </c>
      <c r="AN65" s="92">
        <f t="shared" si="1"/>
        <v>1.5</v>
      </c>
      <c r="AO65" s="28"/>
      <c r="AP65" s="28"/>
      <c r="AQ65" s="28"/>
      <c r="AR65" s="28"/>
      <c r="AS65" s="28"/>
      <c r="AT65" s="28"/>
      <c r="AU65" s="28"/>
      <c r="AV65" s="28"/>
      <c r="AW65" s="28"/>
    </row>
    <row r="66" spans="1:49" s="31" customFormat="1" ht="21">
      <c r="A66" s="55" t="s">
        <v>300</v>
      </c>
      <c r="B66" s="5">
        <v>1049730008</v>
      </c>
      <c r="C66" s="5"/>
      <c r="D66" s="5">
        <v>28</v>
      </c>
      <c r="E66" s="51">
        <v>1499900363102</v>
      </c>
      <c r="F66" s="5"/>
      <c r="G66" s="3"/>
      <c r="H66" s="3"/>
      <c r="I66" s="5">
        <v>0</v>
      </c>
      <c r="J66" s="5">
        <v>1</v>
      </c>
      <c r="K66" s="5">
        <v>0</v>
      </c>
      <c r="L66" s="5">
        <v>1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1</v>
      </c>
      <c r="S66" s="5">
        <v>1</v>
      </c>
      <c r="T66" s="5">
        <v>1</v>
      </c>
      <c r="U66" s="5">
        <v>0</v>
      </c>
      <c r="V66" s="5">
        <v>0</v>
      </c>
      <c r="W66" s="5">
        <v>0</v>
      </c>
      <c r="X66" s="5">
        <v>1</v>
      </c>
      <c r="Y66" s="5">
        <v>1</v>
      </c>
      <c r="Z66" s="5">
        <v>2</v>
      </c>
      <c r="AA66" s="5">
        <v>1</v>
      </c>
      <c r="AB66" s="5">
        <v>2</v>
      </c>
      <c r="AC66" s="3">
        <v>2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1</v>
      </c>
      <c r="AL66" s="3">
        <v>0</v>
      </c>
      <c r="AM66" s="105">
        <f t="shared" si="0"/>
        <v>15</v>
      </c>
      <c r="AN66" s="92">
        <f t="shared" si="1"/>
        <v>2.25</v>
      </c>
      <c r="AO66" s="28"/>
      <c r="AP66" s="28"/>
      <c r="AQ66" s="28"/>
      <c r="AR66" s="28"/>
      <c r="AS66" s="28"/>
      <c r="AT66" s="28"/>
      <c r="AU66" s="28"/>
      <c r="AV66" s="28"/>
      <c r="AW66" s="28"/>
    </row>
    <row r="67" spans="1:49" s="31" customFormat="1" ht="21">
      <c r="A67" s="55" t="s">
        <v>300</v>
      </c>
      <c r="B67" s="5">
        <v>1049730008</v>
      </c>
      <c r="C67" s="5"/>
      <c r="D67" s="5">
        <v>29</v>
      </c>
      <c r="E67" s="51">
        <v>1499900366667</v>
      </c>
      <c r="F67" s="5"/>
      <c r="G67" s="3"/>
      <c r="H67" s="3"/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1</v>
      </c>
      <c r="O67" s="5">
        <v>1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2</v>
      </c>
      <c r="AA67" s="5">
        <v>1</v>
      </c>
      <c r="AB67" s="5">
        <v>1</v>
      </c>
      <c r="AC67" s="3">
        <v>1</v>
      </c>
      <c r="AD67" s="3">
        <v>0</v>
      </c>
      <c r="AE67" s="3">
        <v>0</v>
      </c>
      <c r="AF67" s="3">
        <v>0</v>
      </c>
      <c r="AG67" s="3">
        <v>1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105">
        <f t="shared" si="0"/>
        <v>8</v>
      </c>
      <c r="AN67" s="92">
        <f t="shared" si="1"/>
        <v>1.2</v>
      </c>
      <c r="AO67" s="28"/>
      <c r="AP67" s="28"/>
      <c r="AQ67" s="28"/>
      <c r="AR67" s="28"/>
      <c r="AS67" s="28"/>
      <c r="AT67" s="28"/>
      <c r="AU67" s="28"/>
      <c r="AV67" s="28"/>
      <c r="AW67" s="28"/>
    </row>
    <row r="68" spans="1:49" s="31" customFormat="1" ht="21">
      <c r="A68" s="55" t="s">
        <v>300</v>
      </c>
      <c r="B68" s="5">
        <v>1049730008</v>
      </c>
      <c r="C68" s="5"/>
      <c r="D68" s="5">
        <v>30</v>
      </c>
      <c r="E68" s="51">
        <v>1499900366756</v>
      </c>
      <c r="F68" s="5"/>
      <c r="G68" s="3"/>
      <c r="H68" s="3"/>
      <c r="I68" s="67">
        <v>1</v>
      </c>
      <c r="J68" s="67">
        <v>0</v>
      </c>
      <c r="K68" s="67">
        <v>1</v>
      </c>
      <c r="L68" s="67">
        <v>1</v>
      </c>
      <c r="M68" s="67">
        <v>0</v>
      </c>
      <c r="N68" s="67">
        <v>1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1</v>
      </c>
      <c r="V68" s="67">
        <v>0</v>
      </c>
      <c r="W68" s="67">
        <v>0</v>
      </c>
      <c r="X68" s="67">
        <v>0</v>
      </c>
      <c r="Y68" s="67">
        <v>0</v>
      </c>
      <c r="Z68" s="67">
        <v>1</v>
      </c>
      <c r="AA68" s="67">
        <v>0</v>
      </c>
      <c r="AB68" s="67">
        <v>1</v>
      </c>
      <c r="AC68" s="69">
        <v>2</v>
      </c>
      <c r="AD68" s="69">
        <v>0</v>
      </c>
      <c r="AE68" s="69">
        <v>0</v>
      </c>
      <c r="AF68" s="69">
        <v>0</v>
      </c>
      <c r="AG68" s="69">
        <v>0</v>
      </c>
      <c r="AH68" s="69">
        <v>1</v>
      </c>
      <c r="AI68" s="69">
        <v>0</v>
      </c>
      <c r="AJ68" s="69">
        <v>0</v>
      </c>
      <c r="AK68" s="69">
        <v>0</v>
      </c>
      <c r="AL68" s="69">
        <v>0</v>
      </c>
      <c r="AM68" s="107">
        <f t="shared" si="0"/>
        <v>10</v>
      </c>
      <c r="AN68" s="94">
        <f t="shared" si="1"/>
        <v>1.5</v>
      </c>
      <c r="AO68" s="28"/>
      <c r="AP68" s="28"/>
      <c r="AQ68" s="28"/>
      <c r="AR68" s="28"/>
      <c r="AS68" s="28"/>
      <c r="AT68" s="28"/>
      <c r="AU68" s="28"/>
      <c r="AV68" s="28"/>
      <c r="AW68" s="28"/>
    </row>
    <row r="69" spans="1:49" s="31" customFormat="1" ht="21">
      <c r="A69" s="75"/>
      <c r="B69" s="76"/>
      <c r="C69" s="76"/>
      <c r="D69" s="76"/>
      <c r="E69" s="77"/>
      <c r="F69" s="76"/>
      <c r="G69" s="78"/>
      <c r="H69" s="78"/>
      <c r="I69" s="103">
        <f>AVERAGE(I39:I68)</f>
        <v>0.3</v>
      </c>
      <c r="J69" s="103">
        <f aca="true" t="shared" si="6" ref="J69:AM69">AVERAGE(J39:J68)</f>
        <v>0.13333333333333333</v>
      </c>
      <c r="K69" s="103">
        <f t="shared" si="6"/>
        <v>0.26666666666666666</v>
      </c>
      <c r="L69" s="103">
        <f t="shared" si="6"/>
        <v>0.5</v>
      </c>
      <c r="M69" s="103">
        <f t="shared" si="6"/>
        <v>0.23333333333333334</v>
      </c>
      <c r="N69" s="103">
        <f t="shared" si="6"/>
        <v>0.23333333333333334</v>
      </c>
      <c r="O69" s="103">
        <f t="shared" si="6"/>
        <v>0.4</v>
      </c>
      <c r="P69" s="103">
        <f t="shared" si="6"/>
        <v>0</v>
      </c>
      <c r="Q69" s="103">
        <f t="shared" si="6"/>
        <v>0.3333333333333333</v>
      </c>
      <c r="R69" s="103">
        <f t="shared" si="6"/>
        <v>0.16666666666666666</v>
      </c>
      <c r="S69" s="103">
        <f t="shared" si="6"/>
        <v>0.6</v>
      </c>
      <c r="T69" s="103">
        <f t="shared" si="6"/>
        <v>0.16666666666666666</v>
      </c>
      <c r="U69" s="103">
        <f t="shared" si="6"/>
        <v>0.3</v>
      </c>
      <c r="V69" s="103">
        <f t="shared" si="6"/>
        <v>0.2</v>
      </c>
      <c r="W69" s="103">
        <f t="shared" si="6"/>
        <v>0.16666666666666666</v>
      </c>
      <c r="X69" s="103">
        <f t="shared" si="6"/>
        <v>0.23333333333333334</v>
      </c>
      <c r="Y69" s="103">
        <f t="shared" si="6"/>
        <v>0.3333333333333333</v>
      </c>
      <c r="Z69" s="103">
        <f t="shared" si="6"/>
        <v>1.1666666666666667</v>
      </c>
      <c r="AA69" s="103">
        <f t="shared" si="6"/>
        <v>0.8</v>
      </c>
      <c r="AB69" s="103">
        <f t="shared" si="6"/>
        <v>1.0666666666666667</v>
      </c>
      <c r="AC69" s="103">
        <f t="shared" si="6"/>
        <v>1.2333333333333334</v>
      </c>
      <c r="AD69" s="103">
        <f t="shared" si="6"/>
        <v>0</v>
      </c>
      <c r="AE69" s="103">
        <f t="shared" si="6"/>
        <v>0</v>
      </c>
      <c r="AF69" s="103">
        <f t="shared" si="6"/>
        <v>0.06666666666666667</v>
      </c>
      <c r="AG69" s="103">
        <f t="shared" si="6"/>
        <v>0.03333333333333333</v>
      </c>
      <c r="AH69" s="103">
        <f t="shared" si="6"/>
        <v>0.06666666666666667</v>
      </c>
      <c r="AI69" s="103">
        <f t="shared" si="6"/>
        <v>0</v>
      </c>
      <c r="AJ69" s="103">
        <f t="shared" si="6"/>
        <v>0.13333333333333333</v>
      </c>
      <c r="AK69" s="103">
        <f t="shared" si="6"/>
        <v>0.13333333333333333</v>
      </c>
      <c r="AL69" s="103">
        <f t="shared" si="6"/>
        <v>0.3</v>
      </c>
      <c r="AM69" s="103">
        <f t="shared" si="6"/>
        <v>9.566666666666666</v>
      </c>
      <c r="AN69" s="104" t="s">
        <v>320</v>
      </c>
      <c r="AO69" s="28"/>
      <c r="AP69" s="28"/>
      <c r="AQ69" s="28"/>
      <c r="AR69" s="28"/>
      <c r="AS69" s="28"/>
      <c r="AT69" s="28"/>
      <c r="AU69" s="28"/>
      <c r="AV69" s="28"/>
      <c r="AW69" s="28"/>
    </row>
    <row r="70" spans="1:49" s="31" customFormat="1" ht="21">
      <c r="A70" s="79"/>
      <c r="B70" s="80"/>
      <c r="C70" s="80"/>
      <c r="D70" s="80"/>
      <c r="E70" s="81"/>
      <c r="F70" s="80"/>
      <c r="G70" s="82"/>
      <c r="H70" s="82"/>
      <c r="I70" s="103">
        <f>STDEV(I39:I68)</f>
        <v>0.466091599699399</v>
      </c>
      <c r="J70" s="103">
        <f aca="true" t="shared" si="7" ref="J70:AM70">STDEV(J39:J68)</f>
        <v>0.3457459036417604</v>
      </c>
      <c r="K70" s="103">
        <f t="shared" si="7"/>
        <v>0.44977644510880366</v>
      </c>
      <c r="L70" s="103">
        <f t="shared" si="7"/>
        <v>0.5085476277156078</v>
      </c>
      <c r="M70" s="103">
        <f t="shared" si="7"/>
        <v>0.4301830671520764</v>
      </c>
      <c r="N70" s="103">
        <f t="shared" si="7"/>
        <v>0.4301830671520764</v>
      </c>
      <c r="O70" s="103">
        <f t="shared" si="7"/>
        <v>0.4982728791224398</v>
      </c>
      <c r="P70" s="103">
        <f t="shared" si="7"/>
        <v>0</v>
      </c>
      <c r="Q70" s="103">
        <f t="shared" si="7"/>
        <v>0.47946330148538413</v>
      </c>
      <c r="R70" s="103">
        <f t="shared" si="7"/>
        <v>0.3790490217894517</v>
      </c>
      <c r="S70" s="103">
        <f t="shared" si="7"/>
        <v>0.4982728791224398</v>
      </c>
      <c r="T70" s="103">
        <f t="shared" si="7"/>
        <v>0.3790490217894517</v>
      </c>
      <c r="U70" s="103">
        <f t="shared" si="7"/>
        <v>0.466091599699399</v>
      </c>
      <c r="V70" s="103">
        <f t="shared" si="7"/>
        <v>0.4068381021724862</v>
      </c>
      <c r="W70" s="103">
        <f t="shared" si="7"/>
        <v>0.3790490217894517</v>
      </c>
      <c r="X70" s="103">
        <f t="shared" si="7"/>
        <v>0.4301830671520764</v>
      </c>
      <c r="Y70" s="103">
        <f t="shared" si="7"/>
        <v>0.47946330148538413</v>
      </c>
      <c r="Z70" s="103">
        <f t="shared" si="7"/>
        <v>0.7914775938769179</v>
      </c>
      <c r="AA70" s="103">
        <f t="shared" si="7"/>
        <v>0.8866830868758714</v>
      </c>
      <c r="AB70" s="103">
        <f t="shared" si="7"/>
        <v>0.9444331755018487</v>
      </c>
      <c r="AC70" s="103">
        <f t="shared" si="7"/>
        <v>1.0063019815944514</v>
      </c>
      <c r="AD70" s="103">
        <f t="shared" si="7"/>
        <v>0</v>
      </c>
      <c r="AE70" s="103">
        <f t="shared" si="7"/>
        <v>0</v>
      </c>
      <c r="AF70" s="103">
        <f t="shared" si="7"/>
        <v>0.2537081317024624</v>
      </c>
      <c r="AG70" s="103">
        <f t="shared" si="7"/>
        <v>0.18257418583505536</v>
      </c>
      <c r="AH70" s="103">
        <f t="shared" si="7"/>
        <v>0.2537081317024624</v>
      </c>
      <c r="AI70" s="103">
        <f t="shared" si="7"/>
        <v>0</v>
      </c>
      <c r="AJ70" s="103">
        <f t="shared" si="7"/>
        <v>0.3457459036417604</v>
      </c>
      <c r="AK70" s="103">
        <f t="shared" si="7"/>
        <v>0.3457459036417604</v>
      </c>
      <c r="AL70" s="103">
        <f t="shared" si="7"/>
        <v>0.915385729888094</v>
      </c>
      <c r="AM70" s="103">
        <f t="shared" si="7"/>
        <v>3.568862789348367</v>
      </c>
      <c r="AN70" s="104" t="s">
        <v>318</v>
      </c>
      <c r="AO70" s="28"/>
      <c r="AP70" s="28"/>
      <c r="AQ70" s="28"/>
      <c r="AR70" s="28"/>
      <c r="AS70" s="28"/>
      <c r="AT70" s="28"/>
      <c r="AU70" s="28"/>
      <c r="AV70" s="28"/>
      <c r="AW70" s="28"/>
    </row>
    <row r="71" spans="1:40" s="31" customFormat="1" ht="21">
      <c r="A71" s="56" t="s">
        <v>81</v>
      </c>
      <c r="B71" s="45">
        <v>1049730048</v>
      </c>
      <c r="C71" s="44">
        <v>2</v>
      </c>
      <c r="D71" s="44">
        <v>1</v>
      </c>
      <c r="E71" s="44" t="s">
        <v>301</v>
      </c>
      <c r="F71" s="44">
        <v>1</v>
      </c>
      <c r="G71" s="3"/>
      <c r="H71" s="3"/>
      <c r="I71" s="72">
        <v>0</v>
      </c>
      <c r="J71" s="72">
        <v>0</v>
      </c>
      <c r="K71" s="72">
        <v>0</v>
      </c>
      <c r="L71" s="72">
        <v>0</v>
      </c>
      <c r="M71" s="72">
        <v>0</v>
      </c>
      <c r="N71" s="72">
        <v>1</v>
      </c>
      <c r="O71" s="72">
        <v>0</v>
      </c>
      <c r="P71" s="72">
        <v>0</v>
      </c>
      <c r="Q71" s="72">
        <v>0</v>
      </c>
      <c r="R71" s="72">
        <v>0</v>
      </c>
      <c r="S71" s="72">
        <v>0</v>
      </c>
      <c r="T71" s="72">
        <v>0</v>
      </c>
      <c r="U71" s="72">
        <v>0</v>
      </c>
      <c r="V71" s="72">
        <v>0</v>
      </c>
      <c r="W71" s="72">
        <v>0</v>
      </c>
      <c r="X71" s="72">
        <v>1</v>
      </c>
      <c r="Y71" s="72">
        <v>0</v>
      </c>
      <c r="Z71" s="72">
        <v>1</v>
      </c>
      <c r="AA71" s="72">
        <v>1</v>
      </c>
      <c r="AB71" s="72">
        <v>1</v>
      </c>
      <c r="AC71" s="74">
        <v>0</v>
      </c>
      <c r="AD71" s="74">
        <v>0</v>
      </c>
      <c r="AE71" s="74">
        <v>0</v>
      </c>
      <c r="AF71" s="74">
        <v>0</v>
      </c>
      <c r="AG71" s="74">
        <v>0</v>
      </c>
      <c r="AH71" s="74">
        <v>0</v>
      </c>
      <c r="AI71" s="74">
        <v>0</v>
      </c>
      <c r="AJ71" s="74">
        <v>0</v>
      </c>
      <c r="AK71" s="74">
        <v>0</v>
      </c>
      <c r="AL71" s="74">
        <v>0</v>
      </c>
      <c r="AM71" s="108">
        <f t="shared" si="0"/>
        <v>5</v>
      </c>
      <c r="AN71" s="100">
        <f t="shared" si="1"/>
        <v>0.75</v>
      </c>
    </row>
    <row r="72" spans="1:40" s="31" customFormat="1" ht="21">
      <c r="A72" s="56" t="s">
        <v>81</v>
      </c>
      <c r="B72" s="45">
        <v>1049730048</v>
      </c>
      <c r="C72" s="44">
        <v>2</v>
      </c>
      <c r="D72" s="44">
        <v>2</v>
      </c>
      <c r="E72" s="44" t="s">
        <v>302</v>
      </c>
      <c r="F72" s="44">
        <v>1</v>
      </c>
      <c r="G72" s="3"/>
      <c r="H72" s="3"/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1</v>
      </c>
      <c r="Q72" s="5">
        <v>0</v>
      </c>
      <c r="R72" s="5">
        <v>0</v>
      </c>
      <c r="S72" s="5">
        <v>1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1</v>
      </c>
      <c r="AA72" s="5">
        <v>1</v>
      </c>
      <c r="AB72" s="5">
        <v>1</v>
      </c>
      <c r="AC72" s="3">
        <v>1</v>
      </c>
      <c r="AD72" s="3">
        <v>0</v>
      </c>
      <c r="AE72" s="3">
        <v>0</v>
      </c>
      <c r="AF72" s="3">
        <v>0</v>
      </c>
      <c r="AG72" s="3">
        <v>0</v>
      </c>
      <c r="AH72" s="3">
        <v>1</v>
      </c>
      <c r="AI72" s="3">
        <v>0</v>
      </c>
      <c r="AJ72" s="3">
        <v>0</v>
      </c>
      <c r="AK72" s="3">
        <v>0</v>
      </c>
      <c r="AL72" s="3">
        <v>0</v>
      </c>
      <c r="AM72" s="105">
        <f t="shared" si="0"/>
        <v>7</v>
      </c>
      <c r="AN72" s="92">
        <f t="shared" si="1"/>
        <v>1.05</v>
      </c>
    </row>
    <row r="73" spans="1:40" s="31" customFormat="1" ht="21">
      <c r="A73" s="56" t="s">
        <v>81</v>
      </c>
      <c r="B73" s="45">
        <v>1049730048</v>
      </c>
      <c r="C73" s="44">
        <v>2</v>
      </c>
      <c r="D73" s="44">
        <v>3</v>
      </c>
      <c r="E73" s="44" t="s">
        <v>303</v>
      </c>
      <c r="F73" s="44">
        <v>1</v>
      </c>
      <c r="G73" s="3"/>
      <c r="H73" s="3"/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1</v>
      </c>
      <c r="Q73" s="5">
        <v>0</v>
      </c>
      <c r="R73" s="5">
        <v>0</v>
      </c>
      <c r="S73" s="5">
        <v>0</v>
      </c>
      <c r="T73" s="5">
        <v>0</v>
      </c>
      <c r="U73" s="5">
        <v>1</v>
      </c>
      <c r="V73" s="5">
        <v>0</v>
      </c>
      <c r="W73" s="5">
        <v>1</v>
      </c>
      <c r="X73" s="5">
        <v>0</v>
      </c>
      <c r="Y73" s="5">
        <v>0</v>
      </c>
      <c r="Z73" s="5">
        <v>2</v>
      </c>
      <c r="AA73" s="5">
        <v>3</v>
      </c>
      <c r="AB73" s="5">
        <v>1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105">
        <f t="shared" si="0"/>
        <v>9</v>
      </c>
      <c r="AN73" s="92">
        <f t="shared" si="1"/>
        <v>1.35</v>
      </c>
    </row>
    <row r="74" spans="1:40" s="31" customFormat="1" ht="21">
      <c r="A74" s="56" t="s">
        <v>81</v>
      </c>
      <c r="B74" s="45">
        <v>1049730048</v>
      </c>
      <c r="C74" s="44">
        <v>2</v>
      </c>
      <c r="D74" s="44">
        <v>4</v>
      </c>
      <c r="E74" s="44" t="s">
        <v>304</v>
      </c>
      <c r="F74" s="44">
        <v>1</v>
      </c>
      <c r="G74" s="3"/>
      <c r="H74" s="3"/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1</v>
      </c>
      <c r="V74" s="5">
        <v>1</v>
      </c>
      <c r="W74" s="5">
        <v>1</v>
      </c>
      <c r="X74" s="5">
        <v>0</v>
      </c>
      <c r="Y74" s="5">
        <v>0</v>
      </c>
      <c r="Z74" s="5">
        <v>2</v>
      </c>
      <c r="AA74" s="5">
        <v>1</v>
      </c>
      <c r="AB74" s="5">
        <v>0</v>
      </c>
      <c r="AC74" s="3">
        <v>1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105">
        <f t="shared" si="0"/>
        <v>7</v>
      </c>
      <c r="AN74" s="92">
        <f t="shared" si="1"/>
        <v>1.05</v>
      </c>
    </row>
    <row r="75" spans="1:40" s="31" customFormat="1" ht="21">
      <c r="A75" s="56" t="s">
        <v>81</v>
      </c>
      <c r="B75" s="45">
        <v>1049730048</v>
      </c>
      <c r="C75" s="44">
        <v>2</v>
      </c>
      <c r="D75" s="44">
        <v>5</v>
      </c>
      <c r="E75" s="44" t="s">
        <v>305</v>
      </c>
      <c r="F75" s="44">
        <v>1</v>
      </c>
      <c r="G75" s="3"/>
      <c r="H75" s="3"/>
      <c r="I75" s="5">
        <v>0</v>
      </c>
      <c r="J75" s="5">
        <v>0</v>
      </c>
      <c r="K75" s="5">
        <v>1</v>
      </c>
      <c r="L75" s="5">
        <v>0</v>
      </c>
      <c r="M75" s="5">
        <v>0</v>
      </c>
      <c r="N75" s="5">
        <v>1</v>
      </c>
      <c r="O75" s="5">
        <v>0</v>
      </c>
      <c r="P75" s="5">
        <v>0</v>
      </c>
      <c r="Q75" s="5">
        <v>0</v>
      </c>
      <c r="R75" s="5">
        <v>0</v>
      </c>
      <c r="S75" s="5">
        <v>1</v>
      </c>
      <c r="T75" s="5">
        <v>0</v>
      </c>
      <c r="U75" s="5">
        <v>0</v>
      </c>
      <c r="V75" s="5">
        <v>1</v>
      </c>
      <c r="W75" s="5">
        <v>1</v>
      </c>
      <c r="X75" s="5">
        <v>0</v>
      </c>
      <c r="Y75" s="5">
        <v>0</v>
      </c>
      <c r="Z75" s="5">
        <v>1</v>
      </c>
      <c r="AA75" s="5">
        <v>0</v>
      </c>
      <c r="AB75" s="5">
        <v>1</v>
      </c>
      <c r="AC75" s="3">
        <v>2</v>
      </c>
      <c r="AD75" s="3">
        <v>0</v>
      </c>
      <c r="AE75" s="3">
        <v>0</v>
      </c>
      <c r="AF75" s="3">
        <v>1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105">
        <f t="shared" si="0"/>
        <v>10</v>
      </c>
      <c r="AN75" s="92">
        <f t="shared" si="1"/>
        <v>1.5</v>
      </c>
    </row>
    <row r="76" spans="1:40" s="31" customFormat="1" ht="21">
      <c r="A76" s="56" t="s">
        <v>81</v>
      </c>
      <c r="B76" s="45">
        <v>1049730048</v>
      </c>
      <c r="C76" s="44">
        <v>2</v>
      </c>
      <c r="D76" s="44">
        <v>6</v>
      </c>
      <c r="E76" s="44" t="s">
        <v>306</v>
      </c>
      <c r="F76" s="44">
        <v>1</v>
      </c>
      <c r="G76" s="3"/>
      <c r="H76" s="3"/>
      <c r="I76" s="5">
        <v>0</v>
      </c>
      <c r="J76" s="5">
        <v>0</v>
      </c>
      <c r="K76" s="5">
        <v>1</v>
      </c>
      <c r="L76" s="5">
        <v>1</v>
      </c>
      <c r="M76" s="5">
        <v>0</v>
      </c>
      <c r="N76" s="5">
        <v>1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1</v>
      </c>
      <c r="Y76" s="5">
        <v>0</v>
      </c>
      <c r="Z76" s="5">
        <v>3</v>
      </c>
      <c r="AA76" s="5">
        <v>2</v>
      </c>
      <c r="AB76" s="5">
        <v>0</v>
      </c>
      <c r="AC76" s="3">
        <v>3</v>
      </c>
      <c r="AD76" s="3">
        <v>0</v>
      </c>
      <c r="AE76" s="3">
        <v>0</v>
      </c>
      <c r="AF76" s="3">
        <v>0</v>
      </c>
      <c r="AG76" s="3">
        <v>0</v>
      </c>
      <c r="AH76" s="3">
        <v>1</v>
      </c>
      <c r="AI76" s="3">
        <v>0</v>
      </c>
      <c r="AJ76" s="3">
        <v>0</v>
      </c>
      <c r="AK76" s="3">
        <v>0</v>
      </c>
      <c r="AL76" s="3">
        <v>3</v>
      </c>
      <c r="AM76" s="105">
        <f t="shared" si="0"/>
        <v>16</v>
      </c>
      <c r="AN76" s="92">
        <f t="shared" si="1"/>
        <v>2.4</v>
      </c>
    </row>
    <row r="77" spans="1:40" s="31" customFormat="1" ht="21">
      <c r="A77" s="56" t="s">
        <v>81</v>
      </c>
      <c r="B77" s="45">
        <v>1049730048</v>
      </c>
      <c r="C77" s="44">
        <v>2</v>
      </c>
      <c r="D77" s="44">
        <v>7</v>
      </c>
      <c r="E77" s="44" t="s">
        <v>307</v>
      </c>
      <c r="F77" s="44">
        <v>2</v>
      </c>
      <c r="G77" s="3"/>
      <c r="H77" s="3"/>
      <c r="I77" s="5">
        <v>1</v>
      </c>
      <c r="J77" s="5">
        <v>1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1</v>
      </c>
      <c r="T77" s="5">
        <v>1</v>
      </c>
      <c r="U77" s="5">
        <v>0</v>
      </c>
      <c r="V77" s="5">
        <v>0</v>
      </c>
      <c r="W77" s="5">
        <v>0</v>
      </c>
      <c r="X77" s="5">
        <v>0</v>
      </c>
      <c r="Y77" s="5">
        <v>1</v>
      </c>
      <c r="Z77" s="5">
        <v>1</v>
      </c>
      <c r="AA77" s="5">
        <v>0</v>
      </c>
      <c r="AB77" s="5">
        <v>3</v>
      </c>
      <c r="AC77" s="3">
        <v>2</v>
      </c>
      <c r="AD77" s="3">
        <v>0</v>
      </c>
      <c r="AE77" s="3">
        <v>0</v>
      </c>
      <c r="AF77" s="3">
        <v>1</v>
      </c>
      <c r="AG77" s="3">
        <v>0</v>
      </c>
      <c r="AH77" s="3">
        <v>0</v>
      </c>
      <c r="AI77" s="3">
        <v>0</v>
      </c>
      <c r="AJ77" s="3">
        <v>0</v>
      </c>
      <c r="AK77" s="3">
        <v>1</v>
      </c>
      <c r="AL77" s="3">
        <v>0</v>
      </c>
      <c r="AM77" s="105">
        <f t="shared" si="0"/>
        <v>13</v>
      </c>
      <c r="AN77" s="92">
        <f t="shared" si="1"/>
        <v>1.95</v>
      </c>
    </row>
    <row r="78" spans="1:40" s="31" customFormat="1" ht="21">
      <c r="A78" s="56" t="s">
        <v>81</v>
      </c>
      <c r="B78" s="45">
        <v>1049730048</v>
      </c>
      <c r="C78" s="44">
        <v>2</v>
      </c>
      <c r="D78" s="44">
        <v>8</v>
      </c>
      <c r="E78" s="44" t="s">
        <v>308</v>
      </c>
      <c r="F78" s="44">
        <v>2</v>
      </c>
      <c r="G78" s="3"/>
      <c r="H78" s="3"/>
      <c r="I78" s="5">
        <v>0</v>
      </c>
      <c r="J78" s="5">
        <v>0</v>
      </c>
      <c r="K78" s="5">
        <v>0</v>
      </c>
      <c r="L78" s="5">
        <v>1</v>
      </c>
      <c r="M78" s="5">
        <v>1</v>
      </c>
      <c r="N78" s="5">
        <v>0</v>
      </c>
      <c r="O78" s="5">
        <v>0</v>
      </c>
      <c r="P78" s="5">
        <v>0</v>
      </c>
      <c r="Q78" s="5">
        <v>1</v>
      </c>
      <c r="R78" s="5">
        <v>1</v>
      </c>
      <c r="S78" s="5">
        <v>0</v>
      </c>
      <c r="T78" s="5">
        <v>0</v>
      </c>
      <c r="U78" s="5">
        <v>1</v>
      </c>
      <c r="V78" s="5">
        <v>1</v>
      </c>
      <c r="W78" s="5">
        <v>1</v>
      </c>
      <c r="X78" s="5">
        <v>1</v>
      </c>
      <c r="Y78" s="5">
        <v>0</v>
      </c>
      <c r="Z78" s="5">
        <v>0</v>
      </c>
      <c r="AA78" s="5">
        <v>1</v>
      </c>
      <c r="AB78" s="5">
        <v>2</v>
      </c>
      <c r="AC78" s="3">
        <v>1</v>
      </c>
      <c r="AD78" s="3">
        <v>0</v>
      </c>
      <c r="AE78" s="3">
        <v>0</v>
      </c>
      <c r="AF78" s="3">
        <v>0</v>
      </c>
      <c r="AG78" s="3">
        <v>0</v>
      </c>
      <c r="AH78" s="3">
        <v>1</v>
      </c>
      <c r="AI78" s="3">
        <v>0</v>
      </c>
      <c r="AJ78" s="3">
        <v>0</v>
      </c>
      <c r="AK78" s="3">
        <v>1</v>
      </c>
      <c r="AL78" s="3">
        <v>0</v>
      </c>
      <c r="AM78" s="105">
        <f t="shared" si="0"/>
        <v>14</v>
      </c>
      <c r="AN78" s="92">
        <f t="shared" si="1"/>
        <v>2.1</v>
      </c>
    </row>
    <row r="79" spans="1:40" s="31" customFormat="1" ht="21">
      <c r="A79" s="56" t="s">
        <v>81</v>
      </c>
      <c r="B79" s="45">
        <v>1049730048</v>
      </c>
      <c r="C79" s="44">
        <v>2</v>
      </c>
      <c r="D79" s="44">
        <v>9</v>
      </c>
      <c r="E79" s="44" t="s">
        <v>309</v>
      </c>
      <c r="F79" s="44">
        <v>2</v>
      </c>
      <c r="G79" s="3"/>
      <c r="H79" s="3"/>
      <c r="I79" s="5">
        <v>1</v>
      </c>
      <c r="J79" s="5">
        <v>0</v>
      </c>
      <c r="K79" s="5">
        <v>1</v>
      </c>
      <c r="L79" s="5">
        <v>0</v>
      </c>
      <c r="M79" s="5">
        <v>1</v>
      </c>
      <c r="N79" s="5">
        <v>0</v>
      </c>
      <c r="O79" s="5">
        <v>0</v>
      </c>
      <c r="P79" s="5">
        <v>0</v>
      </c>
      <c r="Q79" s="5">
        <v>1</v>
      </c>
      <c r="R79" s="5">
        <v>0</v>
      </c>
      <c r="S79" s="5">
        <v>1</v>
      </c>
      <c r="T79" s="5">
        <v>1</v>
      </c>
      <c r="U79" s="5">
        <v>0</v>
      </c>
      <c r="V79" s="5">
        <v>0</v>
      </c>
      <c r="W79" s="5">
        <v>1</v>
      </c>
      <c r="X79" s="5">
        <v>0</v>
      </c>
      <c r="Y79" s="5">
        <v>0</v>
      </c>
      <c r="Z79" s="5">
        <v>2</v>
      </c>
      <c r="AA79" s="5">
        <v>2</v>
      </c>
      <c r="AB79" s="5">
        <v>3</v>
      </c>
      <c r="AC79" s="3">
        <v>1</v>
      </c>
      <c r="AD79" s="3">
        <v>0</v>
      </c>
      <c r="AE79" s="3">
        <v>0</v>
      </c>
      <c r="AF79" s="3">
        <v>1</v>
      </c>
      <c r="AG79" s="3">
        <v>0</v>
      </c>
      <c r="AH79" s="3">
        <v>0</v>
      </c>
      <c r="AI79" s="3">
        <v>0</v>
      </c>
      <c r="AJ79" s="3">
        <v>0</v>
      </c>
      <c r="AK79" s="3">
        <v>1</v>
      </c>
      <c r="AL79" s="3">
        <v>1</v>
      </c>
      <c r="AM79" s="105">
        <f t="shared" si="0"/>
        <v>18</v>
      </c>
      <c r="AN79" s="92">
        <f t="shared" si="1"/>
        <v>2.7</v>
      </c>
    </row>
    <row r="80" spans="1:40" s="31" customFormat="1" ht="21">
      <c r="A80" s="56" t="s">
        <v>81</v>
      </c>
      <c r="B80" s="45">
        <v>1049730048</v>
      </c>
      <c r="C80" s="44">
        <v>2</v>
      </c>
      <c r="D80" s="44">
        <v>10</v>
      </c>
      <c r="E80" s="44" t="s">
        <v>310</v>
      </c>
      <c r="F80" s="44">
        <v>2</v>
      </c>
      <c r="G80" s="3"/>
      <c r="H80" s="3"/>
      <c r="I80" s="5">
        <v>0</v>
      </c>
      <c r="J80" s="5">
        <v>0</v>
      </c>
      <c r="K80" s="5">
        <v>0</v>
      </c>
      <c r="L80" s="5">
        <v>1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1</v>
      </c>
      <c r="T80" s="5">
        <v>0</v>
      </c>
      <c r="U80" s="5">
        <v>1</v>
      </c>
      <c r="V80" s="5">
        <v>1</v>
      </c>
      <c r="W80" s="5">
        <v>0</v>
      </c>
      <c r="X80" s="5">
        <v>1</v>
      </c>
      <c r="Y80" s="5">
        <v>0</v>
      </c>
      <c r="Z80" s="5">
        <v>0</v>
      </c>
      <c r="AA80" s="5">
        <v>1</v>
      </c>
      <c r="AB80" s="5">
        <v>2</v>
      </c>
      <c r="AC80" s="3">
        <v>1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1</v>
      </c>
      <c r="AL80" s="3">
        <v>0</v>
      </c>
      <c r="AM80" s="105">
        <f t="shared" si="0"/>
        <v>10</v>
      </c>
      <c r="AN80" s="92">
        <f t="shared" si="1"/>
        <v>1.5</v>
      </c>
    </row>
    <row r="81" spans="1:40" s="31" customFormat="1" ht="21">
      <c r="A81" s="56" t="s">
        <v>81</v>
      </c>
      <c r="B81" s="45">
        <v>1049730048</v>
      </c>
      <c r="C81" s="44">
        <v>2</v>
      </c>
      <c r="D81" s="44">
        <v>11</v>
      </c>
      <c r="E81" s="44" t="s">
        <v>311</v>
      </c>
      <c r="F81" s="44">
        <v>2</v>
      </c>
      <c r="G81" s="3"/>
      <c r="H81" s="3"/>
      <c r="I81" s="5">
        <v>0</v>
      </c>
      <c r="J81" s="5">
        <v>0</v>
      </c>
      <c r="K81" s="5">
        <v>1</v>
      </c>
      <c r="L81" s="5">
        <v>0</v>
      </c>
      <c r="M81" s="5">
        <v>1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1</v>
      </c>
      <c r="U81" s="5">
        <v>0</v>
      </c>
      <c r="V81" s="5">
        <v>0</v>
      </c>
      <c r="W81" s="5">
        <v>0</v>
      </c>
      <c r="X81" s="5">
        <v>0</v>
      </c>
      <c r="Y81" s="5">
        <v>1</v>
      </c>
      <c r="Z81" s="5">
        <v>3</v>
      </c>
      <c r="AA81" s="5">
        <v>0</v>
      </c>
      <c r="AB81" s="5">
        <v>0</v>
      </c>
      <c r="AC81" s="3">
        <v>1</v>
      </c>
      <c r="AD81" s="3">
        <v>0</v>
      </c>
      <c r="AE81" s="3">
        <v>0</v>
      </c>
      <c r="AF81" s="3">
        <v>0</v>
      </c>
      <c r="AG81" s="3">
        <v>0</v>
      </c>
      <c r="AH81" s="3">
        <v>1</v>
      </c>
      <c r="AI81" s="3">
        <v>0</v>
      </c>
      <c r="AJ81" s="3">
        <v>0</v>
      </c>
      <c r="AK81" s="3">
        <v>0</v>
      </c>
      <c r="AL81" s="3">
        <v>0</v>
      </c>
      <c r="AM81" s="105">
        <f t="shared" si="0"/>
        <v>9</v>
      </c>
      <c r="AN81" s="92">
        <f t="shared" si="1"/>
        <v>1.35</v>
      </c>
    </row>
    <row r="82" spans="1:40" s="31" customFormat="1" ht="21">
      <c r="A82" s="56" t="s">
        <v>81</v>
      </c>
      <c r="B82" s="45">
        <v>1049730048</v>
      </c>
      <c r="C82" s="44">
        <v>2</v>
      </c>
      <c r="D82" s="44">
        <v>12</v>
      </c>
      <c r="E82" s="44" t="s">
        <v>312</v>
      </c>
      <c r="F82" s="44">
        <v>2</v>
      </c>
      <c r="G82" s="3"/>
      <c r="H82" s="3"/>
      <c r="I82" s="5">
        <v>0</v>
      </c>
      <c r="J82" s="5">
        <v>0</v>
      </c>
      <c r="K82" s="5">
        <v>0</v>
      </c>
      <c r="L82" s="5">
        <v>1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2</v>
      </c>
      <c r="AA82" s="5">
        <v>1</v>
      </c>
      <c r="AB82" s="5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1</v>
      </c>
      <c r="AI82" s="3">
        <v>0</v>
      </c>
      <c r="AJ82" s="3">
        <v>0</v>
      </c>
      <c r="AK82" s="3">
        <v>0</v>
      </c>
      <c r="AL82" s="3">
        <v>0</v>
      </c>
      <c r="AM82" s="105">
        <f>SUM(I82:AL82)</f>
        <v>5</v>
      </c>
      <c r="AN82" s="92">
        <f>AM82*6/40</f>
        <v>0.75</v>
      </c>
    </row>
    <row r="83" spans="1:40" s="31" customFormat="1" ht="21">
      <c r="A83" s="56" t="s">
        <v>81</v>
      </c>
      <c r="B83" s="45">
        <v>1049730048</v>
      </c>
      <c r="C83" s="44">
        <v>2</v>
      </c>
      <c r="D83" s="44">
        <v>13</v>
      </c>
      <c r="E83" s="44" t="s">
        <v>313</v>
      </c>
      <c r="F83" s="44">
        <v>2</v>
      </c>
      <c r="G83" s="3"/>
      <c r="H83" s="3"/>
      <c r="I83" s="5">
        <v>0</v>
      </c>
      <c r="J83" s="5">
        <v>0</v>
      </c>
      <c r="K83" s="5">
        <v>1</v>
      </c>
      <c r="L83" s="5">
        <v>1</v>
      </c>
      <c r="M83" s="5">
        <v>0</v>
      </c>
      <c r="N83" s="5">
        <v>1</v>
      </c>
      <c r="O83" s="5">
        <v>0</v>
      </c>
      <c r="P83" s="5">
        <v>0</v>
      </c>
      <c r="Q83" s="5">
        <v>0</v>
      </c>
      <c r="R83" s="5">
        <v>1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1</v>
      </c>
      <c r="Z83" s="5">
        <v>1</v>
      </c>
      <c r="AA83" s="5">
        <v>1</v>
      </c>
      <c r="AB83" s="5">
        <v>1</v>
      </c>
      <c r="AC83" s="3">
        <v>1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105">
        <f>SUM(I83:AL83)</f>
        <v>9</v>
      </c>
      <c r="AN83" s="92">
        <f>AM83*6/40</f>
        <v>1.35</v>
      </c>
    </row>
    <row r="84" spans="1:40" s="31" customFormat="1" ht="21">
      <c r="A84" s="56" t="s">
        <v>81</v>
      </c>
      <c r="B84" s="45">
        <v>1049730048</v>
      </c>
      <c r="C84" s="44">
        <v>2</v>
      </c>
      <c r="D84" s="44">
        <v>14</v>
      </c>
      <c r="E84" s="44" t="s">
        <v>314</v>
      </c>
      <c r="F84" s="44">
        <v>2</v>
      </c>
      <c r="G84" s="3"/>
      <c r="H84" s="3"/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1</v>
      </c>
      <c r="Y84" s="5">
        <v>0</v>
      </c>
      <c r="Z84" s="5">
        <v>2</v>
      </c>
      <c r="AA84" s="5">
        <v>0</v>
      </c>
      <c r="AB84" s="5">
        <v>0</v>
      </c>
      <c r="AC84" s="3">
        <v>2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105">
        <f>SUM(I84:AL84)</f>
        <v>5</v>
      </c>
      <c r="AN84" s="92">
        <f>AM84*6/40</f>
        <v>0.75</v>
      </c>
    </row>
    <row r="85" spans="1:40" s="31" customFormat="1" ht="21">
      <c r="A85" s="56" t="s">
        <v>81</v>
      </c>
      <c r="B85" s="45">
        <v>1049730048</v>
      </c>
      <c r="C85" s="44">
        <v>2</v>
      </c>
      <c r="D85" s="44">
        <v>15</v>
      </c>
      <c r="E85" s="44" t="s">
        <v>315</v>
      </c>
      <c r="F85" s="44">
        <v>2</v>
      </c>
      <c r="G85" s="3"/>
      <c r="H85" s="3"/>
      <c r="I85" s="5">
        <v>1</v>
      </c>
      <c r="J85" s="5">
        <v>0</v>
      </c>
      <c r="K85" s="5">
        <v>0</v>
      </c>
      <c r="L85" s="5">
        <v>1</v>
      </c>
      <c r="M85" s="5">
        <v>0</v>
      </c>
      <c r="N85" s="5">
        <v>1</v>
      </c>
      <c r="O85" s="5">
        <v>1</v>
      </c>
      <c r="P85" s="5">
        <v>0</v>
      </c>
      <c r="Q85" s="5">
        <v>0</v>
      </c>
      <c r="R85" s="5">
        <v>1</v>
      </c>
      <c r="S85" s="5">
        <v>1</v>
      </c>
      <c r="T85" s="5">
        <v>0</v>
      </c>
      <c r="U85" s="5">
        <v>1</v>
      </c>
      <c r="V85" s="5">
        <v>0</v>
      </c>
      <c r="W85" s="5">
        <v>1</v>
      </c>
      <c r="X85" s="5">
        <v>0</v>
      </c>
      <c r="Y85" s="5">
        <v>1</v>
      </c>
      <c r="Z85" s="5">
        <v>1</v>
      </c>
      <c r="AA85" s="5">
        <v>0</v>
      </c>
      <c r="AB85" s="5">
        <v>2</v>
      </c>
      <c r="AC85" s="3">
        <v>1</v>
      </c>
      <c r="AD85" s="3">
        <v>0</v>
      </c>
      <c r="AE85" s="3">
        <v>1</v>
      </c>
      <c r="AF85" s="3">
        <v>1</v>
      </c>
      <c r="AG85" s="3">
        <v>1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105">
        <f>SUM(I85:AL85)</f>
        <v>16</v>
      </c>
      <c r="AN85" s="92">
        <f>AM85*6/40</f>
        <v>2.4</v>
      </c>
    </row>
    <row r="86" spans="1:40" s="31" customFormat="1" ht="21">
      <c r="A86" s="63" t="s">
        <v>81</v>
      </c>
      <c r="B86" s="64">
        <v>1049730048</v>
      </c>
      <c r="C86" s="65">
        <v>2</v>
      </c>
      <c r="D86" s="65">
        <v>16</v>
      </c>
      <c r="E86" s="65" t="s">
        <v>316</v>
      </c>
      <c r="F86" s="65">
        <v>2</v>
      </c>
      <c r="G86" s="43"/>
      <c r="H86" s="43"/>
      <c r="I86" s="67">
        <v>0</v>
      </c>
      <c r="J86" s="67">
        <v>0</v>
      </c>
      <c r="K86" s="67">
        <v>0</v>
      </c>
      <c r="L86" s="67">
        <v>1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1</v>
      </c>
      <c r="V86" s="67">
        <v>0</v>
      </c>
      <c r="W86" s="67">
        <v>1</v>
      </c>
      <c r="X86" s="67">
        <v>0</v>
      </c>
      <c r="Y86" s="67">
        <v>0</v>
      </c>
      <c r="Z86" s="67">
        <v>1</v>
      </c>
      <c r="AA86" s="67">
        <v>1</v>
      </c>
      <c r="AB86" s="67">
        <v>0</v>
      </c>
      <c r="AC86" s="69">
        <v>0</v>
      </c>
      <c r="AD86" s="69">
        <v>0</v>
      </c>
      <c r="AE86" s="69">
        <v>0</v>
      </c>
      <c r="AF86" s="69">
        <v>0</v>
      </c>
      <c r="AG86" s="69">
        <v>0</v>
      </c>
      <c r="AH86" s="69">
        <v>0</v>
      </c>
      <c r="AI86" s="69">
        <v>0</v>
      </c>
      <c r="AJ86" s="69">
        <v>0</v>
      </c>
      <c r="AK86" s="69">
        <v>0</v>
      </c>
      <c r="AL86" s="69">
        <v>1</v>
      </c>
      <c r="AM86" s="107">
        <f>SUM(I86:AL86)</f>
        <v>6</v>
      </c>
      <c r="AN86" s="94">
        <f>AM86*6/40</f>
        <v>0.9</v>
      </c>
    </row>
    <row r="87" spans="1:40" s="31" customFormat="1" ht="21">
      <c r="A87" s="75"/>
      <c r="B87" s="76"/>
      <c r="C87" s="76"/>
      <c r="D87" s="76"/>
      <c r="E87" s="77"/>
      <c r="F87" s="76"/>
      <c r="G87" s="78"/>
      <c r="H87" s="78"/>
      <c r="I87" s="103">
        <f>AVERAGE(I71:I86)</f>
        <v>0.1875</v>
      </c>
      <c r="J87" s="103">
        <f aca="true" t="shared" si="8" ref="J87:AM87">AVERAGE(J71:J86)</f>
        <v>0.0625</v>
      </c>
      <c r="K87" s="103">
        <f t="shared" si="8"/>
        <v>0.3125</v>
      </c>
      <c r="L87" s="103">
        <f t="shared" si="8"/>
        <v>0.4375</v>
      </c>
      <c r="M87" s="103">
        <f t="shared" si="8"/>
        <v>0.1875</v>
      </c>
      <c r="N87" s="103">
        <f t="shared" si="8"/>
        <v>0.3125</v>
      </c>
      <c r="O87" s="103">
        <f t="shared" si="8"/>
        <v>0.0625</v>
      </c>
      <c r="P87" s="103">
        <f t="shared" si="8"/>
        <v>0.125</v>
      </c>
      <c r="Q87" s="103">
        <f t="shared" si="8"/>
        <v>0.125</v>
      </c>
      <c r="R87" s="103">
        <f t="shared" si="8"/>
        <v>0.1875</v>
      </c>
      <c r="S87" s="103">
        <f t="shared" si="8"/>
        <v>0.375</v>
      </c>
      <c r="T87" s="103">
        <f t="shared" si="8"/>
        <v>0.1875</v>
      </c>
      <c r="U87" s="103">
        <f t="shared" si="8"/>
        <v>0.375</v>
      </c>
      <c r="V87" s="103">
        <f t="shared" si="8"/>
        <v>0.25</v>
      </c>
      <c r="W87" s="103">
        <f t="shared" si="8"/>
        <v>0.4375</v>
      </c>
      <c r="X87" s="103">
        <f t="shared" si="8"/>
        <v>0.3125</v>
      </c>
      <c r="Y87" s="103">
        <f t="shared" si="8"/>
        <v>0.25</v>
      </c>
      <c r="Z87" s="103">
        <f t="shared" si="8"/>
        <v>1.4375</v>
      </c>
      <c r="AA87" s="103">
        <f t="shared" si="8"/>
        <v>0.9375</v>
      </c>
      <c r="AB87" s="103">
        <f t="shared" si="8"/>
        <v>1.0625</v>
      </c>
      <c r="AC87" s="103">
        <f t="shared" si="8"/>
        <v>1.0625</v>
      </c>
      <c r="AD87" s="103">
        <f t="shared" si="8"/>
        <v>0</v>
      </c>
      <c r="AE87" s="103">
        <f t="shared" si="8"/>
        <v>0.0625</v>
      </c>
      <c r="AF87" s="103">
        <f t="shared" si="8"/>
        <v>0.25</v>
      </c>
      <c r="AG87" s="103">
        <f t="shared" si="8"/>
        <v>0.0625</v>
      </c>
      <c r="AH87" s="103">
        <f t="shared" si="8"/>
        <v>0.3125</v>
      </c>
      <c r="AI87" s="103">
        <f t="shared" si="8"/>
        <v>0</v>
      </c>
      <c r="AJ87" s="103">
        <f t="shared" si="8"/>
        <v>0</v>
      </c>
      <c r="AK87" s="103">
        <f t="shared" si="8"/>
        <v>0.25</v>
      </c>
      <c r="AL87" s="103">
        <f t="shared" si="8"/>
        <v>0.3125</v>
      </c>
      <c r="AM87" s="103">
        <f t="shared" si="8"/>
        <v>9.9375</v>
      </c>
      <c r="AN87" s="104" t="s">
        <v>320</v>
      </c>
    </row>
    <row r="88" spans="1:40" ht="21">
      <c r="A88" s="79"/>
      <c r="B88" s="80"/>
      <c r="C88" s="80"/>
      <c r="D88" s="80"/>
      <c r="E88" s="81"/>
      <c r="F88" s="80"/>
      <c r="G88" s="82"/>
      <c r="H88" s="82"/>
      <c r="I88" s="103">
        <f>STDEV(I71:I86)</f>
        <v>0.4031128874149275</v>
      </c>
      <c r="J88" s="103">
        <f aca="true" t="shared" si="9" ref="J88:AM88">STDEV(J71:J86)</f>
        <v>0.25</v>
      </c>
      <c r="K88" s="103">
        <f t="shared" si="9"/>
        <v>0.47871355387816905</v>
      </c>
      <c r="L88" s="103">
        <f t="shared" si="9"/>
        <v>0.51234753829798</v>
      </c>
      <c r="M88" s="103">
        <f t="shared" si="9"/>
        <v>0.4031128874149275</v>
      </c>
      <c r="N88" s="103">
        <f t="shared" si="9"/>
        <v>0.47871355387816905</v>
      </c>
      <c r="O88" s="103">
        <f t="shared" si="9"/>
        <v>0.25</v>
      </c>
      <c r="P88" s="103">
        <f t="shared" si="9"/>
        <v>0.3415650255319866</v>
      </c>
      <c r="Q88" s="103">
        <f t="shared" si="9"/>
        <v>0.3415650255319866</v>
      </c>
      <c r="R88" s="103">
        <f t="shared" si="9"/>
        <v>0.4031128874149275</v>
      </c>
      <c r="S88" s="103">
        <f t="shared" si="9"/>
        <v>0.5</v>
      </c>
      <c r="T88" s="103">
        <f t="shared" si="9"/>
        <v>0.4031128874149275</v>
      </c>
      <c r="U88" s="103">
        <f t="shared" si="9"/>
        <v>0.5</v>
      </c>
      <c r="V88" s="103">
        <f t="shared" si="9"/>
        <v>0.4472135954999579</v>
      </c>
      <c r="W88" s="103">
        <f t="shared" si="9"/>
        <v>0.51234753829798</v>
      </c>
      <c r="X88" s="103">
        <f t="shared" si="9"/>
        <v>0.47871355387816905</v>
      </c>
      <c r="Y88" s="103">
        <f t="shared" si="9"/>
        <v>0.4472135954999579</v>
      </c>
      <c r="Z88" s="103">
        <f t="shared" si="9"/>
        <v>0.8920949127381756</v>
      </c>
      <c r="AA88" s="103">
        <f t="shared" si="9"/>
        <v>0.8539125638299665</v>
      </c>
      <c r="AB88" s="103">
        <f t="shared" si="9"/>
        <v>1.0626225419530053</v>
      </c>
      <c r="AC88" s="103">
        <f t="shared" si="9"/>
        <v>0.8539125638299665</v>
      </c>
      <c r="AD88" s="103">
        <f t="shared" si="9"/>
        <v>0</v>
      </c>
      <c r="AE88" s="103">
        <f t="shared" si="9"/>
        <v>0.25</v>
      </c>
      <c r="AF88" s="103">
        <f t="shared" si="9"/>
        <v>0.4472135954999579</v>
      </c>
      <c r="AG88" s="103">
        <f t="shared" si="9"/>
        <v>0.25</v>
      </c>
      <c r="AH88" s="103">
        <f t="shared" si="9"/>
        <v>0.47871355387816905</v>
      </c>
      <c r="AI88" s="103">
        <f t="shared" si="9"/>
        <v>0</v>
      </c>
      <c r="AJ88" s="103">
        <f t="shared" si="9"/>
        <v>0</v>
      </c>
      <c r="AK88" s="103">
        <f t="shared" si="9"/>
        <v>0.4472135954999579</v>
      </c>
      <c r="AL88" s="103">
        <f t="shared" si="9"/>
        <v>0.7932002689527196</v>
      </c>
      <c r="AM88" s="103">
        <f t="shared" si="9"/>
        <v>4.2656574327216354</v>
      </c>
      <c r="AN88" s="104" t="s">
        <v>318</v>
      </c>
    </row>
  </sheetData>
  <sheetProtection/>
  <mergeCells count="11">
    <mergeCell ref="F8:F10"/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88"/>
  <sheetViews>
    <sheetView zoomScale="80" zoomScaleNormal="80" zoomScalePageLayoutView="0" workbookViewId="0" topLeftCell="F18">
      <selection activeCell="AN18" activeCellId="3" sqref="AN87:AN88 AN69:AN70 AN37:AN38 AN18:AN19"/>
    </sheetView>
  </sheetViews>
  <sheetFormatPr defaultColWidth="8.57421875" defaultRowHeight="15"/>
  <cols>
    <col min="1" max="1" width="17.8515625" style="2" bestFit="1" customWidth="1"/>
    <col min="2" max="2" width="17.8515625" style="2" customWidth="1"/>
    <col min="3" max="3" width="7.421875" style="2" customWidth="1"/>
    <col min="4" max="4" width="5.28125" style="2" customWidth="1"/>
    <col min="5" max="5" width="21.28125" style="2" customWidth="1"/>
    <col min="6" max="6" width="5.140625" style="2" customWidth="1"/>
    <col min="7" max="7" width="10.421875" style="2" customWidth="1"/>
    <col min="8" max="8" width="8.57421875" style="2" customWidth="1"/>
    <col min="9" max="37" width="4.140625" style="2" customWidth="1"/>
    <col min="38" max="38" width="4.57421875" style="2" customWidth="1"/>
    <col min="39" max="39" width="6.421875" style="87" customWidth="1"/>
    <col min="40" max="40" width="11.8515625" style="83" customWidth="1"/>
    <col min="41" max="46" width="5.57421875" style="31" customWidth="1"/>
    <col min="47" max="54" width="8.57421875" style="31" customWidth="1"/>
    <col min="55" max="16384" width="8.57421875" style="2" customWidth="1"/>
  </cols>
  <sheetData>
    <row r="1" spans="2:19" ht="23.25">
      <c r="B1" s="118" t="s">
        <v>294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ht="21">
      <c r="B2" s="57" t="s">
        <v>319</v>
      </c>
    </row>
    <row r="3" ht="21">
      <c r="B3" s="1" t="s">
        <v>0</v>
      </c>
    </row>
    <row r="4" spans="2:54" s="1" customFormat="1" ht="21">
      <c r="B4" s="1" t="s">
        <v>1</v>
      </c>
      <c r="F4" s="1" t="s">
        <v>2</v>
      </c>
      <c r="N4" s="40"/>
      <c r="AM4" s="88"/>
      <c r="AN4" s="84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</row>
    <row r="5" spans="2:54" s="1" customFormat="1" ht="21">
      <c r="B5" s="1" t="s">
        <v>3</v>
      </c>
      <c r="AD5" s="42"/>
      <c r="AM5" s="88"/>
      <c r="AN5" s="84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</row>
    <row r="6" spans="2:54" s="1" customFormat="1" ht="21">
      <c r="B6" s="1" t="s">
        <v>4</v>
      </c>
      <c r="F6" s="1" t="s">
        <v>5</v>
      </c>
      <c r="AM6" s="88"/>
      <c r="AN6" s="84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</row>
    <row r="7" spans="2:54" s="1" customFormat="1" ht="21">
      <c r="B7" s="1" t="s">
        <v>299</v>
      </c>
      <c r="AM7" s="88"/>
      <c r="AN7" s="84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</row>
    <row r="8" spans="1:40" ht="40.5" customHeight="1">
      <c r="A8" s="119" t="s">
        <v>286</v>
      </c>
      <c r="B8" s="122" t="s">
        <v>6</v>
      </c>
      <c r="C8" s="123" t="s">
        <v>287</v>
      </c>
      <c r="D8" s="122" t="s">
        <v>7</v>
      </c>
      <c r="E8" s="111" t="s">
        <v>8</v>
      </c>
      <c r="F8" s="122" t="s">
        <v>9</v>
      </c>
      <c r="G8" s="111" t="s">
        <v>10</v>
      </c>
      <c r="H8" s="112" t="s">
        <v>290</v>
      </c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4" t="s">
        <v>288</v>
      </c>
      <c r="AN8" s="116" t="s">
        <v>291</v>
      </c>
    </row>
    <row r="9" spans="1:40" ht="21">
      <c r="A9" s="120"/>
      <c r="B9" s="122"/>
      <c r="C9" s="124"/>
      <c r="D9" s="122"/>
      <c r="E9" s="111"/>
      <c r="F9" s="122"/>
      <c r="G9" s="111"/>
      <c r="H9" s="48" t="s">
        <v>11</v>
      </c>
      <c r="I9" s="4">
        <v>1</v>
      </c>
      <c r="J9" s="4">
        <v>2</v>
      </c>
      <c r="K9" s="4">
        <v>3</v>
      </c>
      <c r="L9" s="4">
        <v>4</v>
      </c>
      <c r="M9" s="4">
        <v>5</v>
      </c>
      <c r="N9" s="4">
        <v>6</v>
      </c>
      <c r="O9" s="4">
        <v>7</v>
      </c>
      <c r="P9" s="4">
        <v>8</v>
      </c>
      <c r="Q9" s="4">
        <v>9</v>
      </c>
      <c r="R9" s="4">
        <v>10</v>
      </c>
      <c r="S9" s="4">
        <v>11</v>
      </c>
      <c r="T9" s="4">
        <v>12</v>
      </c>
      <c r="U9" s="4">
        <v>13</v>
      </c>
      <c r="V9" s="4">
        <v>14</v>
      </c>
      <c r="W9" s="4">
        <v>15</v>
      </c>
      <c r="X9" s="4">
        <v>16</v>
      </c>
      <c r="Y9" s="4">
        <v>17</v>
      </c>
      <c r="Z9" s="4">
        <v>18</v>
      </c>
      <c r="AA9" s="4">
        <v>19</v>
      </c>
      <c r="AB9" s="4">
        <v>20</v>
      </c>
      <c r="AC9" s="4">
        <v>21</v>
      </c>
      <c r="AD9" s="4">
        <v>22</v>
      </c>
      <c r="AE9" s="4">
        <v>23</v>
      </c>
      <c r="AF9" s="4">
        <v>24</v>
      </c>
      <c r="AG9" s="4">
        <v>25</v>
      </c>
      <c r="AH9" s="4">
        <v>26</v>
      </c>
      <c r="AI9" s="4">
        <v>27</v>
      </c>
      <c r="AJ9" s="4">
        <v>28</v>
      </c>
      <c r="AK9" s="4">
        <v>29</v>
      </c>
      <c r="AL9" s="4">
        <v>30</v>
      </c>
      <c r="AM9" s="115"/>
      <c r="AN9" s="117"/>
    </row>
    <row r="10" spans="1:54" s="26" customFormat="1" ht="21">
      <c r="A10" s="121"/>
      <c r="B10" s="122"/>
      <c r="C10" s="125"/>
      <c r="D10" s="122"/>
      <c r="E10" s="111"/>
      <c r="F10" s="122"/>
      <c r="G10" s="111"/>
      <c r="H10" s="30" t="s">
        <v>285</v>
      </c>
      <c r="I10" s="27">
        <v>1</v>
      </c>
      <c r="J10" s="27">
        <v>2</v>
      </c>
      <c r="K10" s="27">
        <v>1</v>
      </c>
      <c r="L10" s="27">
        <v>1</v>
      </c>
      <c r="M10" s="27">
        <v>1</v>
      </c>
      <c r="N10" s="27">
        <v>2</v>
      </c>
      <c r="O10" s="27">
        <v>2</v>
      </c>
      <c r="P10" s="27">
        <v>1</v>
      </c>
      <c r="Q10" s="27">
        <v>1</v>
      </c>
      <c r="R10" s="27">
        <v>1</v>
      </c>
      <c r="S10" s="27">
        <v>1</v>
      </c>
      <c r="T10" s="27">
        <v>2</v>
      </c>
      <c r="U10" s="27">
        <v>1</v>
      </c>
      <c r="V10" s="27">
        <v>1</v>
      </c>
      <c r="W10" s="27">
        <v>2</v>
      </c>
      <c r="X10" s="27">
        <v>1</v>
      </c>
      <c r="Y10" s="27">
        <v>2</v>
      </c>
      <c r="Z10" s="32">
        <v>2</v>
      </c>
      <c r="AA10" s="32">
        <v>1</v>
      </c>
      <c r="AB10" s="32">
        <v>1</v>
      </c>
      <c r="AC10" s="32">
        <v>1</v>
      </c>
      <c r="AD10" s="32">
        <v>1</v>
      </c>
      <c r="AE10" s="32">
        <v>1</v>
      </c>
      <c r="AF10" s="32">
        <v>2</v>
      </c>
      <c r="AG10" s="38">
        <v>1</v>
      </c>
      <c r="AH10" s="39">
        <v>1</v>
      </c>
      <c r="AI10" s="39">
        <v>2</v>
      </c>
      <c r="AJ10" s="37">
        <v>2</v>
      </c>
      <c r="AK10" s="37">
        <v>1</v>
      </c>
      <c r="AL10" s="37">
        <v>1</v>
      </c>
      <c r="AM10" s="89">
        <v>40</v>
      </c>
      <c r="AN10" s="85" t="s">
        <v>292</v>
      </c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</row>
    <row r="11" spans="1:54" s="6" customFormat="1" ht="21">
      <c r="A11" s="54" t="s">
        <v>63</v>
      </c>
      <c r="B11" s="29">
        <v>1049730009</v>
      </c>
      <c r="C11" s="29">
        <v>1</v>
      </c>
      <c r="D11" s="29">
        <v>1</v>
      </c>
      <c r="E11" s="59">
        <v>1499900367043</v>
      </c>
      <c r="F11" s="29">
        <v>1</v>
      </c>
      <c r="I11" s="29">
        <v>0</v>
      </c>
      <c r="J11" s="29">
        <v>1</v>
      </c>
      <c r="K11" s="29">
        <v>0</v>
      </c>
      <c r="L11" s="29">
        <v>0</v>
      </c>
      <c r="M11" s="29">
        <v>1</v>
      </c>
      <c r="N11" s="29">
        <v>2</v>
      </c>
      <c r="O11" s="29">
        <v>0</v>
      </c>
      <c r="P11" s="29">
        <v>1</v>
      </c>
      <c r="Q11" s="29">
        <v>1</v>
      </c>
      <c r="R11" s="29">
        <v>0</v>
      </c>
      <c r="S11" s="29">
        <v>0</v>
      </c>
      <c r="T11" s="29">
        <v>1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1</v>
      </c>
      <c r="AC11" s="6">
        <v>1</v>
      </c>
      <c r="AD11" s="6">
        <v>1</v>
      </c>
      <c r="AE11" s="6">
        <v>1</v>
      </c>
      <c r="AF11" s="6">
        <v>0</v>
      </c>
      <c r="AG11" s="6">
        <v>0</v>
      </c>
      <c r="AH11" s="6">
        <v>0</v>
      </c>
      <c r="AI11" s="6">
        <v>1</v>
      </c>
      <c r="AJ11" s="6">
        <v>0</v>
      </c>
      <c r="AK11" s="6">
        <v>1</v>
      </c>
      <c r="AL11" s="6">
        <v>0</v>
      </c>
      <c r="AM11" s="90">
        <f>SUM(I11:AL11)</f>
        <v>13</v>
      </c>
      <c r="AN11" s="92">
        <f>AM11*6/40</f>
        <v>1.95</v>
      </c>
      <c r="AO11" s="28" t="s">
        <v>293</v>
      </c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4" s="3" customFormat="1" ht="21">
      <c r="A12" s="55" t="s">
        <v>63</v>
      </c>
      <c r="B12" s="5">
        <v>1049730009</v>
      </c>
      <c r="C12" s="5">
        <v>1</v>
      </c>
      <c r="D12" s="5">
        <v>2</v>
      </c>
      <c r="E12" s="60">
        <v>1499900369771</v>
      </c>
      <c r="F12" s="5">
        <v>1</v>
      </c>
      <c r="I12" s="5">
        <v>1</v>
      </c>
      <c r="J12" s="5">
        <v>1</v>
      </c>
      <c r="K12" s="5">
        <v>0</v>
      </c>
      <c r="L12" s="5">
        <v>1</v>
      </c>
      <c r="M12" s="5">
        <v>0</v>
      </c>
      <c r="N12" s="5">
        <v>2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1</v>
      </c>
      <c r="X12" s="5">
        <v>0</v>
      </c>
      <c r="Y12" s="5">
        <v>0</v>
      </c>
      <c r="Z12" s="5">
        <v>1</v>
      </c>
      <c r="AA12" s="5">
        <v>0</v>
      </c>
      <c r="AB12" s="5">
        <v>1</v>
      </c>
      <c r="AC12" s="3">
        <v>1</v>
      </c>
      <c r="AD12" s="3">
        <v>1</v>
      </c>
      <c r="AE12" s="5">
        <v>0</v>
      </c>
      <c r="AF12" s="5">
        <v>0</v>
      </c>
      <c r="AG12" s="5">
        <v>0</v>
      </c>
      <c r="AH12" s="3">
        <v>1</v>
      </c>
      <c r="AI12" s="3">
        <v>1</v>
      </c>
      <c r="AJ12" s="5">
        <v>0</v>
      </c>
      <c r="AK12" s="5">
        <v>0</v>
      </c>
      <c r="AL12" s="5">
        <v>0</v>
      </c>
      <c r="AM12" s="90">
        <f aca="true" t="shared" si="0" ref="AM12:AM81">SUM(I12:AL12)</f>
        <v>12</v>
      </c>
      <c r="AN12" s="92">
        <f aca="true" t="shared" si="1" ref="AN12:AN81">AM12*6/40</f>
        <v>1.8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</row>
    <row r="13" spans="1:54" s="3" customFormat="1" ht="21">
      <c r="A13" s="55" t="s">
        <v>63</v>
      </c>
      <c r="B13" s="5">
        <v>1049730009</v>
      </c>
      <c r="C13" s="5">
        <v>1</v>
      </c>
      <c r="D13" s="5">
        <v>3</v>
      </c>
      <c r="E13" s="60">
        <v>1490101223000</v>
      </c>
      <c r="F13" s="5">
        <v>1</v>
      </c>
      <c r="I13" s="5">
        <v>1</v>
      </c>
      <c r="J13" s="5">
        <v>1</v>
      </c>
      <c r="K13" s="5">
        <v>0</v>
      </c>
      <c r="L13" s="5">
        <v>0</v>
      </c>
      <c r="M13" s="5">
        <v>0</v>
      </c>
      <c r="N13" s="5">
        <v>1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2</v>
      </c>
      <c r="U13" s="5">
        <v>0</v>
      </c>
      <c r="V13" s="5">
        <v>0</v>
      </c>
      <c r="W13" s="5">
        <v>1</v>
      </c>
      <c r="X13" s="5">
        <v>0</v>
      </c>
      <c r="Y13" s="5">
        <v>0</v>
      </c>
      <c r="Z13" s="5">
        <v>0</v>
      </c>
      <c r="AA13" s="5">
        <v>0</v>
      </c>
      <c r="AB13" s="5">
        <v>1</v>
      </c>
      <c r="AC13" s="3">
        <v>0</v>
      </c>
      <c r="AD13" s="3">
        <v>1</v>
      </c>
      <c r="AE13" s="5">
        <v>0</v>
      </c>
      <c r="AF13" s="5">
        <v>0</v>
      </c>
      <c r="AG13" s="5">
        <v>0</v>
      </c>
      <c r="AH13" s="3">
        <v>0</v>
      </c>
      <c r="AI13" s="3">
        <v>1</v>
      </c>
      <c r="AJ13" s="5">
        <v>0</v>
      </c>
      <c r="AK13" s="5">
        <v>0</v>
      </c>
      <c r="AL13" s="5">
        <v>0</v>
      </c>
      <c r="AM13" s="90">
        <f t="shared" si="0"/>
        <v>9</v>
      </c>
      <c r="AN13" s="92">
        <f t="shared" si="1"/>
        <v>1.35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s="3" customFormat="1" ht="21">
      <c r="A14" s="55" t="s">
        <v>63</v>
      </c>
      <c r="B14" s="5">
        <v>1049730009</v>
      </c>
      <c r="C14" s="5">
        <v>1</v>
      </c>
      <c r="D14" s="5">
        <v>4</v>
      </c>
      <c r="E14" s="61">
        <v>1348500024441</v>
      </c>
      <c r="F14" s="5">
        <v>1</v>
      </c>
      <c r="I14" s="5">
        <v>0</v>
      </c>
      <c r="J14" s="5">
        <v>1</v>
      </c>
      <c r="K14" s="5">
        <v>0</v>
      </c>
      <c r="L14" s="5">
        <v>0</v>
      </c>
      <c r="M14" s="5">
        <v>0</v>
      </c>
      <c r="N14" s="5">
        <v>1</v>
      </c>
      <c r="O14" s="5">
        <v>1</v>
      </c>
      <c r="P14" s="5">
        <v>0</v>
      </c>
      <c r="Q14" s="5">
        <v>0</v>
      </c>
      <c r="R14" s="5">
        <v>0</v>
      </c>
      <c r="S14" s="5">
        <v>0</v>
      </c>
      <c r="T14" s="5">
        <v>1</v>
      </c>
      <c r="U14" s="5">
        <v>0</v>
      </c>
      <c r="V14" s="5">
        <v>0</v>
      </c>
      <c r="W14" s="5">
        <v>1</v>
      </c>
      <c r="X14" s="5">
        <v>0</v>
      </c>
      <c r="Y14" s="5">
        <v>0</v>
      </c>
      <c r="Z14" s="5">
        <v>0</v>
      </c>
      <c r="AA14" s="5">
        <v>0</v>
      </c>
      <c r="AB14" s="5">
        <v>1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3">
        <v>1</v>
      </c>
      <c r="AJ14" s="5">
        <v>0</v>
      </c>
      <c r="AK14" s="5">
        <v>0</v>
      </c>
      <c r="AL14" s="3">
        <v>1</v>
      </c>
      <c r="AM14" s="90">
        <f t="shared" si="0"/>
        <v>8</v>
      </c>
      <c r="AN14" s="92">
        <f t="shared" si="1"/>
        <v>1.2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s="3" customFormat="1" ht="21">
      <c r="A15" s="55" t="s">
        <v>63</v>
      </c>
      <c r="B15" s="5">
        <v>1049730009</v>
      </c>
      <c r="C15" s="5">
        <v>1</v>
      </c>
      <c r="D15" s="5">
        <v>5</v>
      </c>
      <c r="E15" s="60">
        <v>1499900365270</v>
      </c>
      <c r="F15" s="5">
        <v>2</v>
      </c>
      <c r="I15" s="5">
        <v>0</v>
      </c>
      <c r="J15" s="5">
        <v>2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1</v>
      </c>
      <c r="S15" s="5">
        <v>0</v>
      </c>
      <c r="T15" s="5">
        <v>0</v>
      </c>
      <c r="U15" s="5">
        <v>0</v>
      </c>
      <c r="V15" s="5">
        <v>1</v>
      </c>
      <c r="W15" s="5">
        <v>1</v>
      </c>
      <c r="X15" s="5">
        <v>0</v>
      </c>
      <c r="Y15" s="5">
        <v>2</v>
      </c>
      <c r="Z15" s="5">
        <v>1</v>
      </c>
      <c r="AA15" s="5">
        <v>1</v>
      </c>
      <c r="AB15" s="5">
        <v>0</v>
      </c>
      <c r="AC15" s="5">
        <v>0</v>
      </c>
      <c r="AD15" s="5">
        <v>0</v>
      </c>
      <c r="AE15" s="5">
        <v>0</v>
      </c>
      <c r="AF15" s="3">
        <v>1</v>
      </c>
      <c r="AG15" s="5">
        <v>0</v>
      </c>
      <c r="AH15" s="3">
        <v>0</v>
      </c>
      <c r="AI15" s="3">
        <v>2</v>
      </c>
      <c r="AJ15" s="3">
        <v>2</v>
      </c>
      <c r="AK15" s="3">
        <v>0</v>
      </c>
      <c r="AL15" s="3">
        <v>1</v>
      </c>
      <c r="AM15" s="90">
        <f t="shared" si="0"/>
        <v>16</v>
      </c>
      <c r="AN15" s="92">
        <f t="shared" si="1"/>
        <v>2.4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</row>
    <row r="16" spans="1:54" s="3" customFormat="1" ht="21">
      <c r="A16" s="55" t="s">
        <v>63</v>
      </c>
      <c r="B16" s="5">
        <v>1049730009</v>
      </c>
      <c r="C16" s="5">
        <v>1</v>
      </c>
      <c r="D16" s="5">
        <v>6</v>
      </c>
      <c r="E16" s="60">
        <v>1499900373591</v>
      </c>
      <c r="F16" s="5">
        <v>2</v>
      </c>
      <c r="I16" s="5">
        <v>0</v>
      </c>
      <c r="J16" s="5">
        <v>2</v>
      </c>
      <c r="K16" s="5">
        <v>0</v>
      </c>
      <c r="L16" s="5">
        <v>1</v>
      </c>
      <c r="M16" s="5">
        <v>0</v>
      </c>
      <c r="N16" s="5">
        <v>2</v>
      </c>
      <c r="O16" s="5">
        <v>2</v>
      </c>
      <c r="P16" s="5">
        <v>0</v>
      </c>
      <c r="Q16" s="5">
        <v>0</v>
      </c>
      <c r="R16" s="5">
        <v>0</v>
      </c>
      <c r="S16" s="5">
        <v>0</v>
      </c>
      <c r="T16" s="5">
        <v>1</v>
      </c>
      <c r="U16" s="5">
        <v>0</v>
      </c>
      <c r="V16" s="5">
        <v>0</v>
      </c>
      <c r="W16" s="5">
        <v>2</v>
      </c>
      <c r="X16" s="5">
        <v>0</v>
      </c>
      <c r="Y16" s="5">
        <v>0</v>
      </c>
      <c r="Z16" s="5">
        <v>0</v>
      </c>
      <c r="AA16" s="5">
        <v>1</v>
      </c>
      <c r="AB16" s="5">
        <v>0</v>
      </c>
      <c r="AC16" s="5">
        <v>0</v>
      </c>
      <c r="AD16" s="5">
        <v>0</v>
      </c>
      <c r="AE16" s="5">
        <v>0</v>
      </c>
      <c r="AF16" s="3">
        <v>1</v>
      </c>
      <c r="AG16" s="5">
        <v>0</v>
      </c>
      <c r="AH16" s="3">
        <v>1</v>
      </c>
      <c r="AI16" s="3">
        <v>0</v>
      </c>
      <c r="AJ16" s="3">
        <v>0</v>
      </c>
      <c r="AK16" s="3">
        <v>1</v>
      </c>
      <c r="AL16" s="3">
        <v>0</v>
      </c>
      <c r="AM16" s="90">
        <f t="shared" si="0"/>
        <v>14</v>
      </c>
      <c r="AN16" s="92">
        <f t="shared" si="1"/>
        <v>2.1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s="3" customFormat="1" ht="21">
      <c r="A17" s="66" t="s">
        <v>63</v>
      </c>
      <c r="B17" s="67">
        <v>1049730009</v>
      </c>
      <c r="C17" s="67">
        <v>1</v>
      </c>
      <c r="D17" s="67">
        <v>7</v>
      </c>
      <c r="E17" s="68">
        <v>1329200014297</v>
      </c>
      <c r="F17" s="67">
        <v>2</v>
      </c>
      <c r="G17" s="69"/>
      <c r="H17" s="69"/>
      <c r="I17" s="67">
        <v>0</v>
      </c>
      <c r="J17" s="67">
        <v>1</v>
      </c>
      <c r="K17" s="67">
        <v>0</v>
      </c>
      <c r="L17" s="67">
        <v>0</v>
      </c>
      <c r="M17" s="67">
        <v>0</v>
      </c>
      <c r="N17" s="67">
        <v>2</v>
      </c>
      <c r="O17" s="67">
        <v>2</v>
      </c>
      <c r="P17" s="67">
        <v>0</v>
      </c>
      <c r="Q17" s="67">
        <v>0</v>
      </c>
      <c r="R17" s="67">
        <v>0</v>
      </c>
      <c r="S17" s="67">
        <v>0</v>
      </c>
      <c r="T17" s="67">
        <v>2</v>
      </c>
      <c r="U17" s="67">
        <v>0</v>
      </c>
      <c r="V17" s="67">
        <v>1</v>
      </c>
      <c r="W17" s="67">
        <v>0</v>
      </c>
      <c r="X17" s="67">
        <v>0</v>
      </c>
      <c r="Y17" s="67">
        <v>2</v>
      </c>
      <c r="Z17" s="67">
        <v>0</v>
      </c>
      <c r="AA17" s="67">
        <v>1</v>
      </c>
      <c r="AB17" s="67">
        <v>0</v>
      </c>
      <c r="AC17" s="69">
        <v>0</v>
      </c>
      <c r="AD17" s="69">
        <v>1</v>
      </c>
      <c r="AE17" s="69">
        <v>1</v>
      </c>
      <c r="AF17" s="69">
        <v>0</v>
      </c>
      <c r="AG17" s="69">
        <v>0</v>
      </c>
      <c r="AH17" s="69">
        <v>0</v>
      </c>
      <c r="AI17" s="69">
        <v>2</v>
      </c>
      <c r="AJ17" s="69">
        <v>0</v>
      </c>
      <c r="AK17" s="69">
        <v>1</v>
      </c>
      <c r="AL17" s="69">
        <v>1</v>
      </c>
      <c r="AM17" s="106">
        <f t="shared" si="0"/>
        <v>17</v>
      </c>
      <c r="AN17" s="94">
        <f t="shared" si="1"/>
        <v>2.55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</row>
    <row r="18" spans="1:40" s="28" customFormat="1" ht="21">
      <c r="A18" s="75"/>
      <c r="B18" s="76"/>
      <c r="C18" s="76"/>
      <c r="D18" s="76"/>
      <c r="E18" s="77"/>
      <c r="F18" s="76"/>
      <c r="G18" s="78"/>
      <c r="H18" s="78"/>
      <c r="I18" s="103">
        <f>AVERAGE(I11:I17)</f>
        <v>0.2857142857142857</v>
      </c>
      <c r="J18" s="103">
        <f aca="true" t="shared" si="2" ref="J18:AM18">AVERAGE(J11:J17)</f>
        <v>1.2857142857142858</v>
      </c>
      <c r="K18" s="103">
        <f t="shared" si="2"/>
        <v>0</v>
      </c>
      <c r="L18" s="103">
        <f t="shared" si="2"/>
        <v>0.2857142857142857</v>
      </c>
      <c r="M18" s="103">
        <f t="shared" si="2"/>
        <v>0.14285714285714285</v>
      </c>
      <c r="N18" s="103">
        <f t="shared" si="2"/>
        <v>1.4285714285714286</v>
      </c>
      <c r="O18" s="103">
        <f t="shared" si="2"/>
        <v>0.7142857142857143</v>
      </c>
      <c r="P18" s="103">
        <f t="shared" si="2"/>
        <v>0.14285714285714285</v>
      </c>
      <c r="Q18" s="103">
        <f t="shared" si="2"/>
        <v>0.2857142857142857</v>
      </c>
      <c r="R18" s="103">
        <f t="shared" si="2"/>
        <v>0.14285714285714285</v>
      </c>
      <c r="S18" s="103">
        <f t="shared" si="2"/>
        <v>0</v>
      </c>
      <c r="T18" s="103">
        <f t="shared" si="2"/>
        <v>1</v>
      </c>
      <c r="U18" s="103">
        <f t="shared" si="2"/>
        <v>0</v>
      </c>
      <c r="V18" s="103">
        <f t="shared" si="2"/>
        <v>0.2857142857142857</v>
      </c>
      <c r="W18" s="103">
        <f t="shared" si="2"/>
        <v>0.8571428571428571</v>
      </c>
      <c r="X18" s="103">
        <f t="shared" si="2"/>
        <v>0</v>
      </c>
      <c r="Y18" s="103">
        <f t="shared" si="2"/>
        <v>0.5714285714285714</v>
      </c>
      <c r="Z18" s="103">
        <f t="shared" si="2"/>
        <v>0.2857142857142857</v>
      </c>
      <c r="AA18" s="103">
        <f t="shared" si="2"/>
        <v>0.42857142857142855</v>
      </c>
      <c r="AB18" s="103">
        <f t="shared" si="2"/>
        <v>0.5714285714285714</v>
      </c>
      <c r="AC18" s="103">
        <f t="shared" si="2"/>
        <v>0.2857142857142857</v>
      </c>
      <c r="AD18" s="103">
        <f t="shared" si="2"/>
        <v>0.5714285714285714</v>
      </c>
      <c r="AE18" s="103">
        <f t="shared" si="2"/>
        <v>0.2857142857142857</v>
      </c>
      <c r="AF18" s="103">
        <f t="shared" si="2"/>
        <v>0.2857142857142857</v>
      </c>
      <c r="AG18" s="103">
        <f t="shared" si="2"/>
        <v>0</v>
      </c>
      <c r="AH18" s="103">
        <f t="shared" si="2"/>
        <v>0.2857142857142857</v>
      </c>
      <c r="AI18" s="103">
        <f t="shared" si="2"/>
        <v>1.1428571428571428</v>
      </c>
      <c r="AJ18" s="103">
        <f t="shared" si="2"/>
        <v>0.2857142857142857</v>
      </c>
      <c r="AK18" s="103">
        <f t="shared" si="2"/>
        <v>0.42857142857142855</v>
      </c>
      <c r="AL18" s="103">
        <f t="shared" si="2"/>
        <v>0.42857142857142855</v>
      </c>
      <c r="AM18" s="103">
        <f t="shared" si="2"/>
        <v>12.714285714285714</v>
      </c>
      <c r="AN18" s="104" t="s">
        <v>320</v>
      </c>
    </row>
    <row r="19" spans="1:40" s="28" customFormat="1" ht="21">
      <c r="A19" s="79"/>
      <c r="B19" s="80"/>
      <c r="C19" s="80"/>
      <c r="D19" s="80"/>
      <c r="E19" s="81"/>
      <c r="F19" s="80"/>
      <c r="G19" s="82"/>
      <c r="H19" s="82"/>
      <c r="I19" s="103">
        <f>STDEV(I11:I17)</f>
        <v>0.4879500364742666</v>
      </c>
      <c r="J19" s="103">
        <f aca="true" t="shared" si="3" ref="J19:AM19">STDEV(J11:J17)</f>
        <v>0.48795003647426666</v>
      </c>
      <c r="K19" s="103">
        <f t="shared" si="3"/>
        <v>0</v>
      </c>
      <c r="L19" s="103">
        <f t="shared" si="3"/>
        <v>0.4879500364742666</v>
      </c>
      <c r="M19" s="103">
        <f t="shared" si="3"/>
        <v>0.37796447300922725</v>
      </c>
      <c r="N19" s="103">
        <f t="shared" si="3"/>
        <v>0.7867957924694431</v>
      </c>
      <c r="O19" s="103">
        <f t="shared" si="3"/>
        <v>0.9511897312113419</v>
      </c>
      <c r="P19" s="103">
        <f t="shared" si="3"/>
        <v>0.37796447300922725</v>
      </c>
      <c r="Q19" s="103">
        <f t="shared" si="3"/>
        <v>0.4879500364742666</v>
      </c>
      <c r="R19" s="103">
        <f t="shared" si="3"/>
        <v>0.37796447300922725</v>
      </c>
      <c r="S19" s="103">
        <f t="shared" si="3"/>
        <v>0</v>
      </c>
      <c r="T19" s="103">
        <f t="shared" si="3"/>
        <v>0.816496580927726</v>
      </c>
      <c r="U19" s="103">
        <f t="shared" si="3"/>
        <v>0</v>
      </c>
      <c r="V19" s="103">
        <f t="shared" si="3"/>
        <v>0.4879500364742666</v>
      </c>
      <c r="W19" s="103">
        <f t="shared" si="3"/>
        <v>0.6900655593423541</v>
      </c>
      <c r="X19" s="103">
        <f t="shared" si="3"/>
        <v>0</v>
      </c>
      <c r="Y19" s="103">
        <f t="shared" si="3"/>
        <v>0.9759000729485332</v>
      </c>
      <c r="Z19" s="103">
        <f t="shared" si="3"/>
        <v>0.4879500364742666</v>
      </c>
      <c r="AA19" s="103">
        <f t="shared" si="3"/>
        <v>0.5345224838248488</v>
      </c>
      <c r="AB19" s="103">
        <f t="shared" si="3"/>
        <v>0.5345224838248488</v>
      </c>
      <c r="AC19" s="103">
        <f t="shared" si="3"/>
        <v>0.4879500364742666</v>
      </c>
      <c r="AD19" s="103">
        <f t="shared" si="3"/>
        <v>0.5345224838248488</v>
      </c>
      <c r="AE19" s="103">
        <f t="shared" si="3"/>
        <v>0.4879500364742666</v>
      </c>
      <c r="AF19" s="103">
        <f t="shared" si="3"/>
        <v>0.4879500364742666</v>
      </c>
      <c r="AG19" s="103">
        <f t="shared" si="3"/>
        <v>0</v>
      </c>
      <c r="AH19" s="103">
        <f t="shared" si="3"/>
        <v>0.4879500364742666</v>
      </c>
      <c r="AI19" s="103">
        <f t="shared" si="3"/>
        <v>0.6900655593423543</v>
      </c>
      <c r="AJ19" s="103">
        <f t="shared" si="3"/>
        <v>0.7559289460184545</v>
      </c>
      <c r="AK19" s="103">
        <f t="shared" si="3"/>
        <v>0.5345224838248488</v>
      </c>
      <c r="AL19" s="103">
        <f t="shared" si="3"/>
        <v>0.5345224838248488</v>
      </c>
      <c r="AM19" s="103">
        <f t="shared" si="3"/>
        <v>3.3523268393901007</v>
      </c>
      <c r="AN19" s="104" t="s">
        <v>318</v>
      </c>
    </row>
    <row r="20" spans="1:40" ht="21">
      <c r="A20" s="70" t="s">
        <v>317</v>
      </c>
      <c r="B20" s="71">
        <v>1049730012</v>
      </c>
      <c r="C20" s="72">
        <v>1</v>
      </c>
      <c r="D20" s="72">
        <v>1</v>
      </c>
      <c r="E20" s="73">
        <v>1490600067402</v>
      </c>
      <c r="F20" s="72">
        <v>1</v>
      </c>
      <c r="G20" s="74"/>
      <c r="H20" s="74"/>
      <c r="I20" s="98">
        <v>0</v>
      </c>
      <c r="J20" s="98">
        <v>1.5</v>
      </c>
      <c r="K20" s="98">
        <v>1</v>
      </c>
      <c r="L20" s="98">
        <v>0</v>
      </c>
      <c r="M20" s="98">
        <v>1</v>
      </c>
      <c r="N20" s="98">
        <v>1</v>
      </c>
      <c r="O20" s="98">
        <v>1</v>
      </c>
      <c r="P20" s="98">
        <v>0</v>
      </c>
      <c r="Q20" s="98">
        <v>0</v>
      </c>
      <c r="R20" s="98">
        <v>1</v>
      </c>
      <c r="S20" s="98">
        <v>0</v>
      </c>
      <c r="T20" s="98">
        <v>0</v>
      </c>
      <c r="U20" s="98">
        <v>0</v>
      </c>
      <c r="V20" s="98">
        <v>0</v>
      </c>
      <c r="W20" s="98">
        <v>1.5</v>
      </c>
      <c r="X20" s="98">
        <v>1</v>
      </c>
      <c r="Y20" s="98">
        <v>1</v>
      </c>
      <c r="Z20" s="98">
        <v>1.5</v>
      </c>
      <c r="AA20" s="98">
        <v>0</v>
      </c>
      <c r="AB20" s="98">
        <v>0</v>
      </c>
      <c r="AC20" s="98">
        <v>0</v>
      </c>
      <c r="AD20" s="98">
        <v>0</v>
      </c>
      <c r="AE20" s="98">
        <v>0.5</v>
      </c>
      <c r="AF20" s="98">
        <v>1.5</v>
      </c>
      <c r="AG20" s="98">
        <v>0</v>
      </c>
      <c r="AH20" s="98">
        <v>0</v>
      </c>
      <c r="AI20" s="98">
        <v>1.5</v>
      </c>
      <c r="AJ20" s="98">
        <v>1</v>
      </c>
      <c r="AK20" s="98">
        <v>0</v>
      </c>
      <c r="AL20" s="98">
        <v>0</v>
      </c>
      <c r="AM20" s="99">
        <f t="shared" si="0"/>
        <v>16</v>
      </c>
      <c r="AN20" s="100">
        <f t="shared" si="1"/>
        <v>2.4</v>
      </c>
    </row>
    <row r="21" spans="1:40" ht="21">
      <c r="A21" s="55" t="s">
        <v>317</v>
      </c>
      <c r="B21" s="61">
        <v>1049730012</v>
      </c>
      <c r="C21" s="5">
        <v>1</v>
      </c>
      <c r="D21" s="5">
        <v>2</v>
      </c>
      <c r="E21" s="62">
        <v>1499900374716</v>
      </c>
      <c r="F21" s="5">
        <v>1</v>
      </c>
      <c r="G21" s="3"/>
      <c r="H21" s="3"/>
      <c r="I21" s="44">
        <v>1</v>
      </c>
      <c r="J21" s="44">
        <v>1.5</v>
      </c>
      <c r="K21" s="44">
        <v>0</v>
      </c>
      <c r="L21" s="44">
        <v>0</v>
      </c>
      <c r="M21" s="44">
        <v>0</v>
      </c>
      <c r="N21" s="44">
        <v>0.5</v>
      </c>
      <c r="O21" s="44">
        <v>1</v>
      </c>
      <c r="P21" s="44">
        <v>0</v>
      </c>
      <c r="Q21" s="44">
        <v>0</v>
      </c>
      <c r="R21" s="44">
        <v>1</v>
      </c>
      <c r="S21" s="44">
        <v>0</v>
      </c>
      <c r="T21" s="44">
        <v>1</v>
      </c>
      <c r="U21" s="44">
        <v>0</v>
      </c>
      <c r="V21" s="44">
        <v>0</v>
      </c>
      <c r="W21" s="44">
        <v>1</v>
      </c>
      <c r="X21" s="44">
        <v>0</v>
      </c>
      <c r="Y21" s="44">
        <v>0.5</v>
      </c>
      <c r="Z21" s="44">
        <v>1</v>
      </c>
      <c r="AA21" s="44">
        <v>0</v>
      </c>
      <c r="AB21" s="44">
        <v>0</v>
      </c>
      <c r="AC21" s="44">
        <v>0</v>
      </c>
      <c r="AD21" s="44">
        <v>0</v>
      </c>
      <c r="AE21" s="44">
        <v>0.5</v>
      </c>
      <c r="AF21" s="44">
        <v>1.5</v>
      </c>
      <c r="AG21" s="44">
        <v>1</v>
      </c>
      <c r="AH21" s="44">
        <v>0</v>
      </c>
      <c r="AI21" s="44">
        <v>2</v>
      </c>
      <c r="AJ21" s="44">
        <v>1</v>
      </c>
      <c r="AK21" s="44">
        <v>0</v>
      </c>
      <c r="AL21" s="44">
        <v>0</v>
      </c>
      <c r="AM21" s="90">
        <f t="shared" si="0"/>
        <v>14.5</v>
      </c>
      <c r="AN21" s="92">
        <f t="shared" si="1"/>
        <v>2.175</v>
      </c>
    </row>
    <row r="22" spans="1:40" ht="21">
      <c r="A22" s="55" t="s">
        <v>317</v>
      </c>
      <c r="B22" s="61">
        <v>1049730012</v>
      </c>
      <c r="C22" s="5">
        <v>1</v>
      </c>
      <c r="D22" s="5">
        <v>3</v>
      </c>
      <c r="E22" s="62">
        <v>1490600068069</v>
      </c>
      <c r="F22" s="5">
        <v>1</v>
      </c>
      <c r="G22" s="3"/>
      <c r="H22" s="3"/>
      <c r="I22" s="44">
        <v>1</v>
      </c>
      <c r="J22" s="44">
        <v>2</v>
      </c>
      <c r="K22" s="44">
        <v>0</v>
      </c>
      <c r="L22" s="44">
        <v>1</v>
      </c>
      <c r="M22" s="44">
        <v>0</v>
      </c>
      <c r="N22" s="44">
        <v>1</v>
      </c>
      <c r="O22" s="44">
        <v>0</v>
      </c>
      <c r="P22" s="44">
        <v>0</v>
      </c>
      <c r="Q22" s="44">
        <v>1</v>
      </c>
      <c r="R22" s="44">
        <v>0</v>
      </c>
      <c r="S22" s="44">
        <v>0</v>
      </c>
      <c r="T22" s="44">
        <v>1</v>
      </c>
      <c r="U22" s="44">
        <v>0</v>
      </c>
      <c r="V22" s="44">
        <v>0</v>
      </c>
      <c r="W22" s="44">
        <v>1</v>
      </c>
      <c r="X22" s="44">
        <v>0</v>
      </c>
      <c r="Y22" s="44">
        <v>0.5</v>
      </c>
      <c r="Z22" s="44">
        <v>1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2</v>
      </c>
      <c r="AG22" s="44">
        <v>1</v>
      </c>
      <c r="AH22" s="44">
        <v>1</v>
      </c>
      <c r="AI22" s="44">
        <v>1</v>
      </c>
      <c r="AJ22" s="44">
        <v>1</v>
      </c>
      <c r="AK22" s="44">
        <v>0</v>
      </c>
      <c r="AL22" s="44">
        <v>0</v>
      </c>
      <c r="AM22" s="90">
        <f t="shared" si="0"/>
        <v>15.5</v>
      </c>
      <c r="AN22" s="92">
        <f t="shared" si="1"/>
        <v>2.325</v>
      </c>
    </row>
    <row r="23" spans="1:40" ht="21">
      <c r="A23" s="55" t="s">
        <v>317</v>
      </c>
      <c r="B23" s="61">
        <v>1049730012</v>
      </c>
      <c r="C23" s="5">
        <v>1</v>
      </c>
      <c r="D23" s="5">
        <v>4</v>
      </c>
      <c r="E23" s="62">
        <v>1490600068158</v>
      </c>
      <c r="F23" s="5">
        <v>1</v>
      </c>
      <c r="G23" s="3"/>
      <c r="H23" s="3"/>
      <c r="I23" s="44">
        <v>0</v>
      </c>
      <c r="J23" s="44">
        <v>1</v>
      </c>
      <c r="K23" s="44">
        <v>0</v>
      </c>
      <c r="L23" s="44">
        <v>1</v>
      </c>
      <c r="M23" s="44">
        <v>0</v>
      </c>
      <c r="N23" s="44">
        <v>1</v>
      </c>
      <c r="O23" s="44">
        <v>1</v>
      </c>
      <c r="P23" s="44">
        <v>0</v>
      </c>
      <c r="Q23" s="44">
        <v>1</v>
      </c>
      <c r="R23" s="44">
        <v>0</v>
      </c>
      <c r="S23" s="44">
        <v>1</v>
      </c>
      <c r="T23" s="44">
        <v>1</v>
      </c>
      <c r="U23" s="44">
        <v>0</v>
      </c>
      <c r="V23" s="44">
        <v>0</v>
      </c>
      <c r="W23" s="44">
        <v>1</v>
      </c>
      <c r="X23" s="44">
        <v>0</v>
      </c>
      <c r="Y23" s="44">
        <v>1.5</v>
      </c>
      <c r="Z23" s="44">
        <v>0.5</v>
      </c>
      <c r="AA23" s="44">
        <v>0</v>
      </c>
      <c r="AB23" s="44">
        <v>0</v>
      </c>
      <c r="AC23" s="44">
        <v>1</v>
      </c>
      <c r="AD23" s="44">
        <v>0</v>
      </c>
      <c r="AE23" s="44">
        <v>0</v>
      </c>
      <c r="AF23" s="44">
        <v>0.5</v>
      </c>
      <c r="AG23" s="44">
        <v>0</v>
      </c>
      <c r="AH23" s="44">
        <v>1</v>
      </c>
      <c r="AI23" s="44">
        <v>0.5</v>
      </c>
      <c r="AJ23" s="44">
        <v>1</v>
      </c>
      <c r="AK23" s="44">
        <v>0</v>
      </c>
      <c r="AL23" s="44">
        <v>0</v>
      </c>
      <c r="AM23" s="90">
        <f t="shared" si="0"/>
        <v>14</v>
      </c>
      <c r="AN23" s="92">
        <f t="shared" si="1"/>
        <v>2.1</v>
      </c>
    </row>
    <row r="24" spans="1:40" ht="21">
      <c r="A24" s="55" t="s">
        <v>317</v>
      </c>
      <c r="B24" s="61">
        <v>1049730012</v>
      </c>
      <c r="C24" s="5">
        <v>1</v>
      </c>
      <c r="D24" s="5">
        <v>5</v>
      </c>
      <c r="E24" s="62">
        <v>1490600067976</v>
      </c>
      <c r="F24" s="5">
        <v>1</v>
      </c>
      <c r="G24" s="3"/>
      <c r="H24" s="3"/>
      <c r="I24" s="44">
        <v>0</v>
      </c>
      <c r="J24" s="44">
        <v>1.5</v>
      </c>
      <c r="K24" s="44">
        <v>1</v>
      </c>
      <c r="L24" s="44">
        <v>1</v>
      </c>
      <c r="M24" s="44">
        <v>1</v>
      </c>
      <c r="N24" s="44">
        <v>1.5</v>
      </c>
      <c r="O24" s="44">
        <v>1</v>
      </c>
      <c r="P24" s="44">
        <v>0</v>
      </c>
      <c r="Q24" s="44">
        <v>0</v>
      </c>
      <c r="R24" s="44">
        <v>0</v>
      </c>
      <c r="S24" s="44">
        <v>0</v>
      </c>
      <c r="T24" s="44">
        <v>1</v>
      </c>
      <c r="U24" s="44">
        <v>1</v>
      </c>
      <c r="V24" s="44">
        <v>0</v>
      </c>
      <c r="W24" s="44">
        <v>1.5</v>
      </c>
      <c r="X24" s="44">
        <v>0</v>
      </c>
      <c r="Y24" s="44">
        <v>1.5</v>
      </c>
      <c r="Z24" s="44">
        <v>0.5</v>
      </c>
      <c r="AA24" s="44">
        <v>0</v>
      </c>
      <c r="AB24" s="44">
        <v>0</v>
      </c>
      <c r="AC24" s="44">
        <v>0</v>
      </c>
      <c r="AD24" s="44">
        <v>0</v>
      </c>
      <c r="AE24" s="44">
        <v>1</v>
      </c>
      <c r="AF24" s="44">
        <v>1</v>
      </c>
      <c r="AG24" s="44">
        <v>0</v>
      </c>
      <c r="AH24" s="44">
        <v>0</v>
      </c>
      <c r="AI24" s="44">
        <v>1</v>
      </c>
      <c r="AJ24" s="44">
        <v>1</v>
      </c>
      <c r="AK24" s="44">
        <v>0</v>
      </c>
      <c r="AL24" s="44">
        <v>0</v>
      </c>
      <c r="AM24" s="90">
        <f t="shared" si="0"/>
        <v>16.5</v>
      </c>
      <c r="AN24" s="92">
        <f t="shared" si="1"/>
        <v>2.475</v>
      </c>
    </row>
    <row r="25" spans="1:40" ht="21">
      <c r="A25" s="55" t="s">
        <v>317</v>
      </c>
      <c r="B25" s="61">
        <v>1049730012</v>
      </c>
      <c r="C25" s="5">
        <v>1</v>
      </c>
      <c r="D25" s="5">
        <v>6</v>
      </c>
      <c r="E25" s="61">
        <v>1049730012001</v>
      </c>
      <c r="F25" s="5">
        <v>1</v>
      </c>
      <c r="G25" s="3"/>
      <c r="H25" s="3"/>
      <c r="I25" s="44">
        <v>0</v>
      </c>
      <c r="J25" s="44">
        <v>1</v>
      </c>
      <c r="K25" s="44">
        <v>0</v>
      </c>
      <c r="L25" s="44">
        <v>0</v>
      </c>
      <c r="M25" s="44">
        <v>1</v>
      </c>
      <c r="N25" s="44">
        <v>1</v>
      </c>
      <c r="O25" s="44">
        <v>1</v>
      </c>
      <c r="P25" s="44">
        <v>0</v>
      </c>
      <c r="Q25" s="44">
        <v>0</v>
      </c>
      <c r="R25" s="44">
        <v>1</v>
      </c>
      <c r="S25" s="44">
        <v>0</v>
      </c>
      <c r="T25" s="44">
        <v>1</v>
      </c>
      <c r="U25" s="44">
        <v>1</v>
      </c>
      <c r="V25" s="44">
        <v>0</v>
      </c>
      <c r="W25" s="44">
        <v>0.5</v>
      </c>
      <c r="X25" s="44">
        <v>0</v>
      </c>
      <c r="Y25" s="44">
        <v>2</v>
      </c>
      <c r="Z25" s="44">
        <v>2</v>
      </c>
      <c r="AA25" s="44">
        <v>0</v>
      </c>
      <c r="AB25" s="44">
        <v>0</v>
      </c>
      <c r="AC25" s="44">
        <v>0</v>
      </c>
      <c r="AD25" s="44">
        <v>0</v>
      </c>
      <c r="AE25" s="44">
        <v>0</v>
      </c>
      <c r="AF25" s="44">
        <v>1.5</v>
      </c>
      <c r="AG25" s="44">
        <v>0</v>
      </c>
      <c r="AH25" s="44">
        <v>0</v>
      </c>
      <c r="AI25" s="44">
        <v>1</v>
      </c>
      <c r="AJ25" s="44">
        <v>2</v>
      </c>
      <c r="AK25" s="44">
        <v>0</v>
      </c>
      <c r="AL25" s="44">
        <v>0</v>
      </c>
      <c r="AM25" s="90">
        <f t="shared" si="0"/>
        <v>16</v>
      </c>
      <c r="AN25" s="92">
        <f t="shared" si="1"/>
        <v>2.4</v>
      </c>
    </row>
    <row r="26" spans="1:40" ht="21">
      <c r="A26" s="55" t="s">
        <v>317</v>
      </c>
      <c r="B26" s="61">
        <v>1049730012</v>
      </c>
      <c r="C26" s="5">
        <v>1</v>
      </c>
      <c r="D26" s="5">
        <v>7</v>
      </c>
      <c r="E26" s="62">
        <v>1490600067232</v>
      </c>
      <c r="F26" s="5">
        <v>1</v>
      </c>
      <c r="G26" s="3"/>
      <c r="H26" s="3"/>
      <c r="I26" s="44">
        <v>0</v>
      </c>
      <c r="J26" s="44">
        <v>1.5</v>
      </c>
      <c r="K26" s="44">
        <v>0</v>
      </c>
      <c r="L26" s="44">
        <v>0</v>
      </c>
      <c r="M26" s="44">
        <v>0</v>
      </c>
      <c r="N26" s="44">
        <v>1</v>
      </c>
      <c r="O26" s="44">
        <v>1</v>
      </c>
      <c r="P26" s="44">
        <v>0</v>
      </c>
      <c r="Q26" s="44">
        <v>0</v>
      </c>
      <c r="R26" s="44">
        <v>1</v>
      </c>
      <c r="S26" s="44">
        <v>0</v>
      </c>
      <c r="T26" s="44">
        <v>1</v>
      </c>
      <c r="U26" s="44">
        <v>0</v>
      </c>
      <c r="V26" s="44">
        <v>0</v>
      </c>
      <c r="W26" s="44">
        <v>1</v>
      </c>
      <c r="X26" s="44">
        <v>0</v>
      </c>
      <c r="Y26" s="44">
        <v>0.5</v>
      </c>
      <c r="Z26" s="44">
        <v>0.5</v>
      </c>
      <c r="AA26" s="44">
        <v>1</v>
      </c>
      <c r="AB26" s="44">
        <v>1</v>
      </c>
      <c r="AC26" s="44">
        <v>0</v>
      </c>
      <c r="AD26" s="44">
        <v>1</v>
      </c>
      <c r="AE26" s="44">
        <v>0</v>
      </c>
      <c r="AF26" s="44">
        <v>2</v>
      </c>
      <c r="AG26" s="44">
        <v>0</v>
      </c>
      <c r="AH26" s="44">
        <v>0</v>
      </c>
      <c r="AI26" s="44">
        <v>0.5</v>
      </c>
      <c r="AJ26" s="44"/>
      <c r="AK26" s="44">
        <v>0</v>
      </c>
      <c r="AL26" s="44">
        <v>0</v>
      </c>
      <c r="AM26" s="90">
        <f t="shared" si="0"/>
        <v>13</v>
      </c>
      <c r="AN26" s="92">
        <f t="shared" si="1"/>
        <v>1.95</v>
      </c>
    </row>
    <row r="27" spans="1:40" ht="21">
      <c r="A27" s="55" t="s">
        <v>317</v>
      </c>
      <c r="B27" s="61">
        <v>1049730012</v>
      </c>
      <c r="C27" s="5">
        <v>1</v>
      </c>
      <c r="D27" s="5">
        <v>8</v>
      </c>
      <c r="E27" s="62">
        <v>1490600067780</v>
      </c>
      <c r="F27" s="5">
        <v>1</v>
      </c>
      <c r="G27" s="3"/>
      <c r="H27" s="3"/>
      <c r="I27" s="44">
        <v>1</v>
      </c>
      <c r="J27" s="44">
        <v>1</v>
      </c>
      <c r="K27" s="44">
        <v>0</v>
      </c>
      <c r="L27" s="44">
        <v>1</v>
      </c>
      <c r="M27" s="44">
        <v>1</v>
      </c>
      <c r="N27" s="44">
        <v>1</v>
      </c>
      <c r="O27" s="44">
        <v>0</v>
      </c>
      <c r="P27" s="44">
        <v>0</v>
      </c>
      <c r="Q27" s="44">
        <v>0</v>
      </c>
      <c r="R27" s="44">
        <v>1</v>
      </c>
      <c r="S27" s="44">
        <v>0</v>
      </c>
      <c r="T27" s="44">
        <v>0</v>
      </c>
      <c r="U27" s="44">
        <v>1</v>
      </c>
      <c r="V27" s="44">
        <v>0</v>
      </c>
      <c r="W27" s="44">
        <v>1</v>
      </c>
      <c r="X27" s="44">
        <v>0</v>
      </c>
      <c r="Y27" s="44">
        <v>1</v>
      </c>
      <c r="Z27" s="44">
        <v>1</v>
      </c>
      <c r="AA27" s="44">
        <v>1</v>
      </c>
      <c r="AB27" s="44">
        <v>1</v>
      </c>
      <c r="AC27" s="44">
        <v>0</v>
      </c>
      <c r="AD27" s="44">
        <v>0</v>
      </c>
      <c r="AE27" s="44">
        <v>0</v>
      </c>
      <c r="AF27" s="44">
        <v>2</v>
      </c>
      <c r="AG27" s="44">
        <v>0</v>
      </c>
      <c r="AH27" s="44">
        <v>0</v>
      </c>
      <c r="AI27" s="44">
        <v>1</v>
      </c>
      <c r="AJ27" s="44">
        <v>2</v>
      </c>
      <c r="AK27" s="44">
        <v>0</v>
      </c>
      <c r="AL27" s="44">
        <v>0</v>
      </c>
      <c r="AM27" s="90">
        <f t="shared" si="0"/>
        <v>17</v>
      </c>
      <c r="AN27" s="92">
        <f t="shared" si="1"/>
        <v>2.55</v>
      </c>
    </row>
    <row r="28" spans="1:40" ht="21">
      <c r="A28" s="55" t="s">
        <v>317</v>
      </c>
      <c r="B28" s="61">
        <v>1049730012</v>
      </c>
      <c r="C28" s="5">
        <v>1</v>
      </c>
      <c r="D28" s="5">
        <v>9</v>
      </c>
      <c r="E28" s="62">
        <v>1499900362297</v>
      </c>
      <c r="F28" s="5">
        <v>2</v>
      </c>
      <c r="G28" s="3"/>
      <c r="H28" s="3"/>
      <c r="I28" s="44">
        <v>0</v>
      </c>
      <c r="J28" s="44">
        <v>1</v>
      </c>
      <c r="K28" s="44">
        <v>1</v>
      </c>
      <c r="L28" s="44">
        <v>0</v>
      </c>
      <c r="M28" s="44">
        <v>1</v>
      </c>
      <c r="N28" s="44">
        <v>1.5</v>
      </c>
      <c r="O28" s="44">
        <v>1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0.5</v>
      </c>
      <c r="X28" s="44">
        <v>1</v>
      </c>
      <c r="Y28" s="44">
        <v>1.5</v>
      </c>
      <c r="Z28" s="44">
        <v>0.5</v>
      </c>
      <c r="AA28" s="44">
        <v>0</v>
      </c>
      <c r="AB28" s="44">
        <v>0</v>
      </c>
      <c r="AC28" s="44">
        <v>1</v>
      </c>
      <c r="AD28" s="44">
        <v>1</v>
      </c>
      <c r="AE28" s="44">
        <v>1</v>
      </c>
      <c r="AF28" s="44">
        <v>2</v>
      </c>
      <c r="AG28" s="44">
        <v>1</v>
      </c>
      <c r="AH28" s="44">
        <v>1</v>
      </c>
      <c r="AI28" s="44">
        <v>1</v>
      </c>
      <c r="AJ28" s="44">
        <v>2</v>
      </c>
      <c r="AK28" s="44">
        <v>0</v>
      </c>
      <c r="AL28" s="44">
        <v>0</v>
      </c>
      <c r="AM28" s="90">
        <f t="shared" si="0"/>
        <v>19</v>
      </c>
      <c r="AN28" s="92">
        <f t="shared" si="1"/>
        <v>2.85</v>
      </c>
    </row>
    <row r="29" spans="1:40" ht="21">
      <c r="A29" s="55" t="s">
        <v>317</v>
      </c>
      <c r="B29" s="61">
        <v>1049730012</v>
      </c>
      <c r="C29" s="5">
        <v>1</v>
      </c>
      <c r="D29" s="5">
        <v>10</v>
      </c>
      <c r="E29" s="62">
        <v>1869900496842</v>
      </c>
      <c r="F29" s="5">
        <v>2</v>
      </c>
      <c r="G29" s="3"/>
      <c r="H29" s="3"/>
      <c r="I29" s="44">
        <v>0</v>
      </c>
      <c r="J29" s="44">
        <v>1.5</v>
      </c>
      <c r="K29" s="44">
        <v>1</v>
      </c>
      <c r="L29" s="44">
        <v>0</v>
      </c>
      <c r="M29" s="44">
        <v>1</v>
      </c>
      <c r="N29" s="44">
        <v>1</v>
      </c>
      <c r="O29" s="44">
        <v>0</v>
      </c>
      <c r="P29" s="44">
        <v>0</v>
      </c>
      <c r="Q29" s="44">
        <v>1</v>
      </c>
      <c r="R29" s="44">
        <v>1</v>
      </c>
      <c r="S29" s="44">
        <v>0</v>
      </c>
      <c r="T29" s="44">
        <v>2</v>
      </c>
      <c r="U29" s="44">
        <v>0</v>
      </c>
      <c r="V29" s="44">
        <v>0</v>
      </c>
      <c r="W29" s="44">
        <v>1.5</v>
      </c>
      <c r="X29" s="44">
        <v>0</v>
      </c>
      <c r="Y29" s="44">
        <v>1.5</v>
      </c>
      <c r="Z29" s="44">
        <v>0.5</v>
      </c>
      <c r="AA29" s="44">
        <v>0</v>
      </c>
      <c r="AB29" s="44">
        <v>0</v>
      </c>
      <c r="AC29" s="44">
        <v>0</v>
      </c>
      <c r="AD29" s="44">
        <v>0</v>
      </c>
      <c r="AE29" s="44">
        <v>1</v>
      </c>
      <c r="AF29" s="44">
        <v>2</v>
      </c>
      <c r="AG29" s="44">
        <v>0</v>
      </c>
      <c r="AH29" s="44">
        <v>0</v>
      </c>
      <c r="AI29" s="44">
        <v>1.5</v>
      </c>
      <c r="AJ29" s="44">
        <v>2</v>
      </c>
      <c r="AK29" s="44">
        <v>1</v>
      </c>
      <c r="AL29" s="44">
        <v>0</v>
      </c>
      <c r="AM29" s="90">
        <f t="shared" si="0"/>
        <v>19.5</v>
      </c>
      <c r="AN29" s="92">
        <f t="shared" si="1"/>
        <v>2.925</v>
      </c>
    </row>
    <row r="30" spans="1:40" ht="21">
      <c r="A30" s="55" t="s">
        <v>317</v>
      </c>
      <c r="B30" s="61">
        <v>1049730012</v>
      </c>
      <c r="C30" s="5">
        <v>1</v>
      </c>
      <c r="D30" s="5">
        <v>11</v>
      </c>
      <c r="E30" s="62">
        <v>1499900372233</v>
      </c>
      <c r="F30" s="5">
        <v>2</v>
      </c>
      <c r="G30" s="3"/>
      <c r="H30" s="3"/>
      <c r="I30" s="44">
        <v>0</v>
      </c>
      <c r="J30" s="44">
        <v>1</v>
      </c>
      <c r="K30" s="44">
        <v>0</v>
      </c>
      <c r="L30" s="44">
        <v>1</v>
      </c>
      <c r="M30" s="44">
        <v>1</v>
      </c>
      <c r="N30" s="44">
        <v>1.5</v>
      </c>
      <c r="O30" s="44">
        <v>1</v>
      </c>
      <c r="P30" s="44">
        <v>0</v>
      </c>
      <c r="Q30" s="44">
        <v>1</v>
      </c>
      <c r="R30" s="44">
        <v>0</v>
      </c>
      <c r="S30" s="44">
        <v>0</v>
      </c>
      <c r="T30" s="44">
        <v>1</v>
      </c>
      <c r="U30" s="44">
        <v>0</v>
      </c>
      <c r="V30" s="44">
        <v>0</v>
      </c>
      <c r="W30" s="44">
        <v>1</v>
      </c>
      <c r="X30" s="44">
        <v>1</v>
      </c>
      <c r="Y30" s="44">
        <v>1</v>
      </c>
      <c r="Z30" s="44">
        <v>0.5</v>
      </c>
      <c r="AA30" s="44">
        <v>0</v>
      </c>
      <c r="AB30" s="44">
        <v>0</v>
      </c>
      <c r="AC30" s="44">
        <v>0</v>
      </c>
      <c r="AD30" s="44">
        <v>0</v>
      </c>
      <c r="AE30" s="44">
        <v>1</v>
      </c>
      <c r="AF30" s="44">
        <v>1.5</v>
      </c>
      <c r="AG30" s="44">
        <v>1</v>
      </c>
      <c r="AH30" s="44">
        <v>0</v>
      </c>
      <c r="AI30" s="44">
        <v>1</v>
      </c>
      <c r="AJ30" s="44">
        <v>1</v>
      </c>
      <c r="AK30" s="44">
        <v>1</v>
      </c>
      <c r="AL30" s="44">
        <v>0</v>
      </c>
      <c r="AM30" s="90">
        <f t="shared" si="0"/>
        <v>17.5</v>
      </c>
      <c r="AN30" s="92">
        <f t="shared" si="1"/>
        <v>2.625</v>
      </c>
    </row>
    <row r="31" spans="1:40" ht="21">
      <c r="A31" s="55" t="s">
        <v>317</v>
      </c>
      <c r="B31" s="61">
        <v>1049730012</v>
      </c>
      <c r="C31" s="5">
        <v>1</v>
      </c>
      <c r="D31" s="5">
        <v>12</v>
      </c>
      <c r="E31" s="62">
        <v>1499900370061</v>
      </c>
      <c r="F31" s="5">
        <v>1</v>
      </c>
      <c r="G31" s="3"/>
      <c r="H31" s="3"/>
      <c r="I31" s="44">
        <v>0</v>
      </c>
      <c r="J31" s="44">
        <v>0.5</v>
      </c>
      <c r="K31" s="44">
        <v>0</v>
      </c>
      <c r="L31" s="44">
        <v>0</v>
      </c>
      <c r="M31" s="44">
        <v>0</v>
      </c>
      <c r="N31" s="44">
        <v>2</v>
      </c>
      <c r="O31" s="44">
        <v>0</v>
      </c>
      <c r="P31" s="44">
        <v>0</v>
      </c>
      <c r="Q31" s="44">
        <v>1</v>
      </c>
      <c r="R31" s="44">
        <v>1</v>
      </c>
      <c r="S31" s="44">
        <v>0</v>
      </c>
      <c r="T31" s="44">
        <v>1</v>
      </c>
      <c r="U31" s="44">
        <v>0</v>
      </c>
      <c r="V31" s="44">
        <v>1</v>
      </c>
      <c r="W31" s="44">
        <v>1</v>
      </c>
      <c r="X31" s="44">
        <v>0</v>
      </c>
      <c r="Y31" s="44">
        <v>1</v>
      </c>
      <c r="Z31" s="44">
        <v>1</v>
      </c>
      <c r="AA31" s="44">
        <v>0</v>
      </c>
      <c r="AB31" s="44">
        <v>0</v>
      </c>
      <c r="AC31" s="44">
        <v>0</v>
      </c>
      <c r="AD31" s="44">
        <v>1</v>
      </c>
      <c r="AE31" s="44">
        <v>1</v>
      </c>
      <c r="AF31" s="44">
        <v>1</v>
      </c>
      <c r="AG31" s="44">
        <v>0</v>
      </c>
      <c r="AH31" s="44">
        <v>0</v>
      </c>
      <c r="AI31" s="44">
        <v>0.5</v>
      </c>
      <c r="AJ31" s="44">
        <v>1</v>
      </c>
      <c r="AK31" s="44">
        <v>0</v>
      </c>
      <c r="AL31" s="44">
        <v>0</v>
      </c>
      <c r="AM31" s="90">
        <f t="shared" si="0"/>
        <v>14</v>
      </c>
      <c r="AN31" s="92">
        <f t="shared" si="1"/>
        <v>2.1</v>
      </c>
    </row>
    <row r="32" spans="1:40" ht="21">
      <c r="A32" s="55" t="s">
        <v>317</v>
      </c>
      <c r="B32" s="61">
        <v>1049730012</v>
      </c>
      <c r="C32" s="5">
        <v>1</v>
      </c>
      <c r="D32" s="5">
        <v>13</v>
      </c>
      <c r="E32" s="62">
        <v>1499900370052</v>
      </c>
      <c r="F32" s="5">
        <v>1</v>
      </c>
      <c r="G32" s="3"/>
      <c r="H32" s="3"/>
      <c r="I32" s="44">
        <v>0</v>
      </c>
      <c r="J32" s="44">
        <v>1.5</v>
      </c>
      <c r="K32" s="44">
        <v>1</v>
      </c>
      <c r="L32" s="44">
        <v>1</v>
      </c>
      <c r="M32" s="44">
        <v>0</v>
      </c>
      <c r="N32" s="44">
        <v>2</v>
      </c>
      <c r="O32" s="44">
        <v>2</v>
      </c>
      <c r="P32" s="44">
        <v>0</v>
      </c>
      <c r="Q32" s="44">
        <v>0</v>
      </c>
      <c r="R32" s="44">
        <v>1</v>
      </c>
      <c r="S32" s="44">
        <v>0</v>
      </c>
      <c r="T32" s="44">
        <v>0</v>
      </c>
      <c r="U32" s="44">
        <v>0</v>
      </c>
      <c r="V32" s="44">
        <v>1</v>
      </c>
      <c r="W32" s="44">
        <v>1.5</v>
      </c>
      <c r="X32" s="44">
        <v>0</v>
      </c>
      <c r="Y32" s="44">
        <v>0.5</v>
      </c>
      <c r="Z32" s="44">
        <v>1.5</v>
      </c>
      <c r="AA32" s="44">
        <v>0</v>
      </c>
      <c r="AB32" s="44">
        <v>0</v>
      </c>
      <c r="AC32" s="44">
        <v>1</v>
      </c>
      <c r="AD32" s="44">
        <v>0</v>
      </c>
      <c r="AE32" s="44">
        <v>1</v>
      </c>
      <c r="AF32" s="44">
        <v>1.5</v>
      </c>
      <c r="AG32" s="44">
        <v>1</v>
      </c>
      <c r="AH32" s="44">
        <v>0</v>
      </c>
      <c r="AI32" s="44">
        <v>1.5</v>
      </c>
      <c r="AJ32" s="44">
        <v>2</v>
      </c>
      <c r="AK32" s="44">
        <v>1</v>
      </c>
      <c r="AL32" s="44">
        <v>0</v>
      </c>
      <c r="AM32" s="90">
        <f t="shared" si="0"/>
        <v>22</v>
      </c>
      <c r="AN32" s="92">
        <f t="shared" si="1"/>
        <v>3.3</v>
      </c>
    </row>
    <row r="33" spans="1:40" ht="21">
      <c r="A33" s="55" t="s">
        <v>317</v>
      </c>
      <c r="B33" s="61">
        <v>1049730012</v>
      </c>
      <c r="C33" s="5">
        <v>1</v>
      </c>
      <c r="D33" s="5">
        <v>14</v>
      </c>
      <c r="E33" s="62">
        <v>1499900368431</v>
      </c>
      <c r="F33" s="5">
        <v>1</v>
      </c>
      <c r="G33" s="3"/>
      <c r="H33" s="3"/>
      <c r="I33" s="44">
        <v>1</v>
      </c>
      <c r="J33" s="44">
        <v>1</v>
      </c>
      <c r="K33" s="44">
        <v>0</v>
      </c>
      <c r="L33" s="44">
        <v>1</v>
      </c>
      <c r="M33" s="44">
        <v>0</v>
      </c>
      <c r="N33" s="44">
        <v>0.5</v>
      </c>
      <c r="O33" s="44">
        <v>2</v>
      </c>
      <c r="P33" s="44">
        <v>0</v>
      </c>
      <c r="Q33" s="44">
        <v>0</v>
      </c>
      <c r="R33" s="44">
        <v>1</v>
      </c>
      <c r="S33" s="44">
        <v>0</v>
      </c>
      <c r="T33" s="44">
        <v>1</v>
      </c>
      <c r="U33" s="44">
        <v>0</v>
      </c>
      <c r="V33" s="44">
        <v>1</v>
      </c>
      <c r="W33" s="44">
        <v>1.5</v>
      </c>
      <c r="X33" s="44">
        <v>0</v>
      </c>
      <c r="Y33" s="44">
        <v>1</v>
      </c>
      <c r="Z33" s="44">
        <v>1.5</v>
      </c>
      <c r="AA33" s="44">
        <v>0.5</v>
      </c>
      <c r="AB33" s="44">
        <v>0</v>
      </c>
      <c r="AC33" s="44">
        <v>0</v>
      </c>
      <c r="AD33" s="44">
        <v>1</v>
      </c>
      <c r="AE33" s="44">
        <v>0</v>
      </c>
      <c r="AF33" s="44">
        <v>0.5</v>
      </c>
      <c r="AG33" s="44">
        <v>0</v>
      </c>
      <c r="AH33" s="44">
        <v>0</v>
      </c>
      <c r="AI33" s="44">
        <v>0</v>
      </c>
      <c r="AJ33" s="44">
        <v>2</v>
      </c>
      <c r="AK33" s="44">
        <v>0</v>
      </c>
      <c r="AL33" s="44">
        <v>0</v>
      </c>
      <c r="AM33" s="90">
        <f t="shared" si="0"/>
        <v>16.5</v>
      </c>
      <c r="AN33" s="92">
        <f t="shared" si="1"/>
        <v>2.475</v>
      </c>
    </row>
    <row r="34" spans="1:40" ht="21">
      <c r="A34" s="55" t="s">
        <v>317</v>
      </c>
      <c r="B34" s="61">
        <v>1049730012</v>
      </c>
      <c r="C34" s="5">
        <v>1</v>
      </c>
      <c r="D34" s="5">
        <v>15</v>
      </c>
      <c r="E34" s="62">
        <v>1049730012002</v>
      </c>
      <c r="F34" s="5">
        <v>1</v>
      </c>
      <c r="G34" s="3"/>
      <c r="H34" s="3"/>
      <c r="I34" s="44">
        <v>0</v>
      </c>
      <c r="J34" s="44">
        <v>1</v>
      </c>
      <c r="K34" s="44">
        <v>0</v>
      </c>
      <c r="L34" s="44">
        <v>0</v>
      </c>
      <c r="M34" s="44">
        <v>1</v>
      </c>
      <c r="N34" s="44">
        <v>0</v>
      </c>
      <c r="O34" s="44">
        <v>1</v>
      </c>
      <c r="P34" s="44">
        <v>0</v>
      </c>
      <c r="Q34" s="44">
        <v>1</v>
      </c>
      <c r="R34" s="44">
        <v>1</v>
      </c>
      <c r="S34" s="44">
        <v>0</v>
      </c>
      <c r="T34" s="44">
        <v>0</v>
      </c>
      <c r="U34" s="44">
        <v>1</v>
      </c>
      <c r="V34" s="44">
        <v>0</v>
      </c>
      <c r="W34" s="44">
        <v>1.5</v>
      </c>
      <c r="X34" s="44">
        <v>0</v>
      </c>
      <c r="Y34" s="44">
        <v>1</v>
      </c>
      <c r="Z34" s="44">
        <v>1.5</v>
      </c>
      <c r="AA34" s="44">
        <v>0</v>
      </c>
      <c r="AB34" s="44">
        <v>0</v>
      </c>
      <c r="AC34" s="44">
        <v>0</v>
      </c>
      <c r="AD34" s="44">
        <v>0</v>
      </c>
      <c r="AE34" s="44">
        <v>0</v>
      </c>
      <c r="AF34" s="44">
        <v>1.5</v>
      </c>
      <c r="AG34" s="44">
        <v>0</v>
      </c>
      <c r="AH34" s="44">
        <v>0</v>
      </c>
      <c r="AI34" s="44">
        <v>1.5</v>
      </c>
      <c r="AJ34" s="44">
        <v>0</v>
      </c>
      <c r="AK34" s="44">
        <v>0</v>
      </c>
      <c r="AL34" s="44">
        <v>0</v>
      </c>
      <c r="AM34" s="90">
        <f t="shared" si="0"/>
        <v>13</v>
      </c>
      <c r="AN34" s="92">
        <f t="shared" si="1"/>
        <v>1.95</v>
      </c>
    </row>
    <row r="35" spans="1:40" s="31" customFormat="1" ht="21">
      <c r="A35" s="55" t="s">
        <v>317</v>
      </c>
      <c r="B35" s="61">
        <v>1049730012</v>
      </c>
      <c r="C35" s="5">
        <v>1</v>
      </c>
      <c r="D35" s="5">
        <v>16</v>
      </c>
      <c r="E35" s="62">
        <v>1929800136436</v>
      </c>
      <c r="F35" s="5">
        <v>2</v>
      </c>
      <c r="G35" s="3"/>
      <c r="H35" s="3"/>
      <c r="I35" s="44">
        <v>0</v>
      </c>
      <c r="J35" s="44">
        <v>1.5</v>
      </c>
      <c r="K35" s="44">
        <v>1</v>
      </c>
      <c r="L35" s="44">
        <v>0</v>
      </c>
      <c r="M35" s="44">
        <v>1</v>
      </c>
      <c r="N35" s="44">
        <v>1</v>
      </c>
      <c r="O35" s="44">
        <v>2</v>
      </c>
      <c r="P35" s="44">
        <v>0</v>
      </c>
      <c r="Q35" s="44">
        <v>1</v>
      </c>
      <c r="R35" s="44">
        <v>1</v>
      </c>
      <c r="S35" s="44">
        <v>0</v>
      </c>
      <c r="T35" s="44">
        <v>2</v>
      </c>
      <c r="U35" s="44">
        <v>1</v>
      </c>
      <c r="V35" s="44">
        <v>0</v>
      </c>
      <c r="W35" s="44">
        <v>1.5</v>
      </c>
      <c r="X35" s="44">
        <v>0</v>
      </c>
      <c r="Y35" s="44">
        <v>2</v>
      </c>
      <c r="Z35" s="44">
        <v>2</v>
      </c>
      <c r="AA35" s="44">
        <v>0</v>
      </c>
      <c r="AB35" s="44">
        <v>0</v>
      </c>
      <c r="AC35" s="44">
        <v>0</v>
      </c>
      <c r="AD35" s="44">
        <v>1</v>
      </c>
      <c r="AE35" s="44">
        <v>0</v>
      </c>
      <c r="AF35" s="44">
        <v>1</v>
      </c>
      <c r="AG35" s="44">
        <v>0</v>
      </c>
      <c r="AH35" s="44">
        <v>0</v>
      </c>
      <c r="AI35" s="44">
        <v>2</v>
      </c>
      <c r="AJ35" s="44">
        <v>2</v>
      </c>
      <c r="AK35" s="44">
        <v>0</v>
      </c>
      <c r="AL35" s="44">
        <v>0.5</v>
      </c>
      <c r="AM35" s="90">
        <f t="shared" si="0"/>
        <v>23.5</v>
      </c>
      <c r="AN35" s="92">
        <f t="shared" si="1"/>
        <v>3.525</v>
      </c>
    </row>
    <row r="36" spans="1:40" s="31" customFormat="1" ht="21">
      <c r="A36" s="55" t="s">
        <v>317</v>
      </c>
      <c r="B36" s="61">
        <v>1049730012</v>
      </c>
      <c r="C36" s="5">
        <v>1</v>
      </c>
      <c r="D36" s="5">
        <v>17</v>
      </c>
      <c r="E36" s="62">
        <v>1049730012003</v>
      </c>
      <c r="F36" s="5">
        <v>2</v>
      </c>
      <c r="G36" s="3"/>
      <c r="H36" s="3"/>
      <c r="I36" s="95">
        <v>0</v>
      </c>
      <c r="J36" s="95">
        <v>1.5</v>
      </c>
      <c r="K36" s="95">
        <v>1</v>
      </c>
      <c r="L36" s="95">
        <v>0</v>
      </c>
      <c r="M36" s="95">
        <v>0</v>
      </c>
      <c r="N36" s="95">
        <v>0.5</v>
      </c>
      <c r="O36" s="95">
        <v>1</v>
      </c>
      <c r="P36" s="95">
        <v>0</v>
      </c>
      <c r="Q36" s="95">
        <v>0</v>
      </c>
      <c r="R36" s="95">
        <v>1</v>
      </c>
      <c r="S36" s="95">
        <v>0</v>
      </c>
      <c r="T36" s="95">
        <v>1</v>
      </c>
      <c r="U36" s="95">
        <v>0</v>
      </c>
      <c r="V36" s="95">
        <v>0</v>
      </c>
      <c r="W36" s="95">
        <v>1</v>
      </c>
      <c r="X36" s="95">
        <v>0</v>
      </c>
      <c r="Y36" s="95">
        <v>1</v>
      </c>
      <c r="Z36" s="95">
        <v>0.5</v>
      </c>
      <c r="AA36" s="95">
        <v>0</v>
      </c>
      <c r="AB36" s="95">
        <v>0</v>
      </c>
      <c r="AC36" s="95">
        <v>0</v>
      </c>
      <c r="AD36" s="95">
        <v>0</v>
      </c>
      <c r="AE36" s="95">
        <v>0</v>
      </c>
      <c r="AF36" s="95">
        <v>1.5</v>
      </c>
      <c r="AG36" s="95">
        <v>0</v>
      </c>
      <c r="AH36" s="95">
        <v>0</v>
      </c>
      <c r="AI36" s="95">
        <v>1</v>
      </c>
      <c r="AJ36" s="95">
        <v>1</v>
      </c>
      <c r="AK36" s="95">
        <v>0</v>
      </c>
      <c r="AL36" s="95">
        <v>0</v>
      </c>
      <c r="AM36" s="106">
        <f t="shared" si="0"/>
        <v>12</v>
      </c>
      <c r="AN36" s="94">
        <f t="shared" si="1"/>
        <v>1.8</v>
      </c>
    </row>
    <row r="37" spans="1:40" s="31" customFormat="1" ht="21">
      <c r="A37" s="75"/>
      <c r="B37" s="76"/>
      <c r="C37" s="76"/>
      <c r="D37" s="76"/>
      <c r="E37" s="77"/>
      <c r="F37" s="76"/>
      <c r="G37" s="78"/>
      <c r="H37" s="78"/>
      <c r="I37" s="103">
        <f>AVERAGE(I20:I36)</f>
        <v>0.23529411764705882</v>
      </c>
      <c r="J37" s="103">
        <f aca="true" t="shared" si="4" ref="J37:AM37">AVERAGE(J20:J36)</f>
        <v>1.2647058823529411</v>
      </c>
      <c r="K37" s="103">
        <f t="shared" si="4"/>
        <v>0.4117647058823529</v>
      </c>
      <c r="L37" s="103">
        <f t="shared" si="4"/>
        <v>0.4117647058823529</v>
      </c>
      <c r="M37" s="103">
        <f t="shared" si="4"/>
        <v>0.5294117647058824</v>
      </c>
      <c r="N37" s="103">
        <f t="shared" si="4"/>
        <v>1.0588235294117647</v>
      </c>
      <c r="O37" s="103">
        <f t="shared" si="4"/>
        <v>0.9411764705882353</v>
      </c>
      <c r="P37" s="103">
        <f t="shared" si="4"/>
        <v>0</v>
      </c>
      <c r="Q37" s="103">
        <f t="shared" si="4"/>
        <v>0.4117647058823529</v>
      </c>
      <c r="R37" s="103">
        <f t="shared" si="4"/>
        <v>0.7058823529411765</v>
      </c>
      <c r="S37" s="103">
        <f t="shared" si="4"/>
        <v>0.058823529411764705</v>
      </c>
      <c r="T37" s="103">
        <f t="shared" si="4"/>
        <v>0.8235294117647058</v>
      </c>
      <c r="U37" s="103">
        <f t="shared" si="4"/>
        <v>0.29411764705882354</v>
      </c>
      <c r="V37" s="103">
        <f t="shared" si="4"/>
        <v>0.17647058823529413</v>
      </c>
      <c r="W37" s="103">
        <f t="shared" si="4"/>
        <v>1.1470588235294117</v>
      </c>
      <c r="X37" s="103">
        <f t="shared" si="4"/>
        <v>0.17647058823529413</v>
      </c>
      <c r="Y37" s="103">
        <f t="shared" si="4"/>
        <v>1.1176470588235294</v>
      </c>
      <c r="Z37" s="103">
        <f t="shared" si="4"/>
        <v>1.0294117647058822</v>
      </c>
      <c r="AA37" s="103">
        <f t="shared" si="4"/>
        <v>0.14705882352941177</v>
      </c>
      <c r="AB37" s="103">
        <f t="shared" si="4"/>
        <v>0.11764705882352941</v>
      </c>
      <c r="AC37" s="103">
        <f t="shared" si="4"/>
        <v>0.17647058823529413</v>
      </c>
      <c r="AD37" s="103">
        <f t="shared" si="4"/>
        <v>0.29411764705882354</v>
      </c>
      <c r="AE37" s="103">
        <f t="shared" si="4"/>
        <v>0.4117647058823529</v>
      </c>
      <c r="AF37" s="103">
        <f t="shared" si="4"/>
        <v>1.4411764705882353</v>
      </c>
      <c r="AG37" s="103">
        <f t="shared" si="4"/>
        <v>0.29411764705882354</v>
      </c>
      <c r="AH37" s="103">
        <f t="shared" si="4"/>
        <v>0.17647058823529413</v>
      </c>
      <c r="AI37" s="103">
        <f t="shared" si="4"/>
        <v>1.088235294117647</v>
      </c>
      <c r="AJ37" s="103">
        <f t="shared" si="4"/>
        <v>1.375</v>
      </c>
      <c r="AK37" s="103">
        <f t="shared" si="4"/>
        <v>0.17647058823529413</v>
      </c>
      <c r="AL37" s="103">
        <f t="shared" si="4"/>
        <v>0.029411764705882353</v>
      </c>
      <c r="AM37" s="103">
        <f t="shared" si="4"/>
        <v>16.441176470588236</v>
      </c>
      <c r="AN37" s="104" t="s">
        <v>320</v>
      </c>
    </row>
    <row r="38" spans="1:40" s="31" customFormat="1" ht="21">
      <c r="A38" s="79"/>
      <c r="B38" s="80"/>
      <c r="C38" s="80"/>
      <c r="D38" s="80"/>
      <c r="E38" s="81"/>
      <c r="F38" s="80"/>
      <c r="G38" s="82"/>
      <c r="H38" s="82"/>
      <c r="I38" s="103">
        <f>STDEV(I20:I36)</f>
        <v>0.4372373160976031</v>
      </c>
      <c r="J38" s="103">
        <f aca="true" t="shared" si="5" ref="J38:AM38">STDEV(J20:J36)</f>
        <v>0.35871502698971963</v>
      </c>
      <c r="K38" s="103">
        <f t="shared" si="5"/>
        <v>0.5072996561958923</v>
      </c>
      <c r="L38" s="103">
        <f t="shared" si="5"/>
        <v>0.5072996561958923</v>
      </c>
      <c r="M38" s="103">
        <f t="shared" si="5"/>
        <v>0.5144957554275266</v>
      </c>
      <c r="N38" s="103">
        <f t="shared" si="5"/>
        <v>0.5268524740492017</v>
      </c>
      <c r="O38" s="103">
        <f t="shared" si="5"/>
        <v>0.6586528140164322</v>
      </c>
      <c r="P38" s="103">
        <f t="shared" si="5"/>
        <v>0</v>
      </c>
      <c r="Q38" s="103">
        <f t="shared" si="5"/>
        <v>0.5072996561958923</v>
      </c>
      <c r="R38" s="103">
        <f t="shared" si="5"/>
        <v>0.46966821831386213</v>
      </c>
      <c r="S38" s="103">
        <f t="shared" si="5"/>
        <v>0.24253562503633297</v>
      </c>
      <c r="T38" s="103">
        <f t="shared" si="5"/>
        <v>0.6359337738364604</v>
      </c>
      <c r="U38" s="103">
        <f t="shared" si="5"/>
        <v>0.46966821831386213</v>
      </c>
      <c r="V38" s="103">
        <f t="shared" si="5"/>
        <v>0.3929526239966879</v>
      </c>
      <c r="W38" s="103">
        <f t="shared" si="5"/>
        <v>0.3429971702850177</v>
      </c>
      <c r="X38" s="103">
        <f t="shared" si="5"/>
        <v>0.3929526239966879</v>
      </c>
      <c r="Y38" s="103">
        <f t="shared" si="5"/>
        <v>0.485071250072666</v>
      </c>
      <c r="Z38" s="103">
        <f t="shared" si="5"/>
        <v>0.5440182739145268</v>
      </c>
      <c r="AA38" s="103">
        <f t="shared" si="5"/>
        <v>0.3429971702850177</v>
      </c>
      <c r="AB38" s="103">
        <f t="shared" si="5"/>
        <v>0.3321055820775357</v>
      </c>
      <c r="AC38" s="103">
        <f t="shared" si="5"/>
        <v>0.3929526239966879</v>
      </c>
      <c r="AD38" s="103">
        <f t="shared" si="5"/>
        <v>0.46966821831386213</v>
      </c>
      <c r="AE38" s="103">
        <f t="shared" si="5"/>
        <v>0.4755028298301395</v>
      </c>
      <c r="AF38" s="103">
        <f t="shared" si="5"/>
        <v>0.4963099126672411</v>
      </c>
      <c r="AG38" s="103">
        <f t="shared" si="5"/>
        <v>0.46966821831386213</v>
      </c>
      <c r="AH38" s="103">
        <f t="shared" si="5"/>
        <v>0.3929526239966879</v>
      </c>
      <c r="AI38" s="103">
        <f t="shared" si="5"/>
        <v>0.5372177781649362</v>
      </c>
      <c r="AJ38" s="103">
        <f t="shared" si="5"/>
        <v>0.6191391873668903</v>
      </c>
      <c r="AK38" s="103">
        <f t="shared" si="5"/>
        <v>0.3929526239966879</v>
      </c>
      <c r="AL38" s="103">
        <f t="shared" si="5"/>
        <v>0.12126781251816648</v>
      </c>
      <c r="AM38" s="103">
        <f t="shared" si="5"/>
        <v>3.146835478605732</v>
      </c>
      <c r="AN38" s="104" t="s">
        <v>318</v>
      </c>
    </row>
    <row r="39" spans="1:40" s="31" customFormat="1" ht="21">
      <c r="A39" s="55" t="s">
        <v>300</v>
      </c>
      <c r="B39" s="5">
        <v>1049730008</v>
      </c>
      <c r="C39" s="5"/>
      <c r="D39" s="5">
        <v>1</v>
      </c>
      <c r="E39" s="49">
        <v>1499900370931</v>
      </c>
      <c r="F39" s="5"/>
      <c r="G39" s="3"/>
      <c r="H39" s="3"/>
      <c r="I39" s="72">
        <v>1</v>
      </c>
      <c r="J39" s="72">
        <v>2</v>
      </c>
      <c r="K39" s="72">
        <v>0</v>
      </c>
      <c r="L39" s="72">
        <v>0</v>
      </c>
      <c r="M39" s="72">
        <v>0</v>
      </c>
      <c r="N39" s="72">
        <v>1.5</v>
      </c>
      <c r="O39" s="72">
        <v>0</v>
      </c>
      <c r="P39" s="72">
        <v>1</v>
      </c>
      <c r="Q39" s="72">
        <v>1</v>
      </c>
      <c r="R39" s="72">
        <v>0</v>
      </c>
      <c r="S39" s="72">
        <v>0</v>
      </c>
      <c r="T39" s="72">
        <v>0</v>
      </c>
      <c r="U39" s="72">
        <v>0</v>
      </c>
      <c r="V39" s="72">
        <v>0</v>
      </c>
      <c r="W39" s="72">
        <v>2</v>
      </c>
      <c r="X39" s="72">
        <v>0</v>
      </c>
      <c r="Y39" s="72">
        <v>1</v>
      </c>
      <c r="Z39" s="72">
        <v>1.5</v>
      </c>
      <c r="AA39" s="72">
        <v>1</v>
      </c>
      <c r="AB39" s="72">
        <v>0</v>
      </c>
      <c r="AC39" s="74">
        <v>0</v>
      </c>
      <c r="AD39" s="74">
        <v>1</v>
      </c>
      <c r="AE39" s="74">
        <v>0</v>
      </c>
      <c r="AF39" s="74">
        <v>1.5</v>
      </c>
      <c r="AG39" s="74">
        <v>1</v>
      </c>
      <c r="AH39" s="74">
        <v>1</v>
      </c>
      <c r="AI39" s="74">
        <v>1.5</v>
      </c>
      <c r="AJ39" s="74">
        <v>0</v>
      </c>
      <c r="AK39" s="74">
        <v>0</v>
      </c>
      <c r="AL39" s="74">
        <v>0</v>
      </c>
      <c r="AM39" s="99">
        <f t="shared" si="0"/>
        <v>18</v>
      </c>
      <c r="AN39" s="100">
        <f t="shared" si="1"/>
        <v>2.7</v>
      </c>
    </row>
    <row r="40" spans="1:40" s="31" customFormat="1" ht="21">
      <c r="A40" s="55" t="s">
        <v>300</v>
      </c>
      <c r="B40" s="5">
        <v>1049730008</v>
      </c>
      <c r="C40" s="5"/>
      <c r="D40" s="5">
        <v>2</v>
      </c>
      <c r="E40" s="49">
        <v>1499900379606</v>
      </c>
      <c r="F40" s="5"/>
      <c r="G40" s="3"/>
      <c r="H40" s="3"/>
      <c r="I40" s="5">
        <v>1</v>
      </c>
      <c r="J40" s="5">
        <v>1.5</v>
      </c>
      <c r="K40" s="5">
        <v>0</v>
      </c>
      <c r="L40" s="5">
        <v>1</v>
      </c>
      <c r="M40" s="5">
        <v>0</v>
      </c>
      <c r="N40" s="5">
        <v>1.5</v>
      </c>
      <c r="O40" s="5">
        <v>0</v>
      </c>
      <c r="P40" s="5">
        <v>0</v>
      </c>
      <c r="Q40" s="5">
        <v>1</v>
      </c>
      <c r="R40" s="5">
        <v>0</v>
      </c>
      <c r="S40" s="5">
        <v>1</v>
      </c>
      <c r="T40" s="5">
        <v>0</v>
      </c>
      <c r="U40" s="5">
        <v>0</v>
      </c>
      <c r="V40" s="5">
        <v>0</v>
      </c>
      <c r="W40" s="5">
        <v>2</v>
      </c>
      <c r="X40" s="5">
        <v>1</v>
      </c>
      <c r="Y40" s="5">
        <v>1.5</v>
      </c>
      <c r="Z40" s="5">
        <v>1</v>
      </c>
      <c r="AA40" s="5">
        <v>1</v>
      </c>
      <c r="AB40" s="5">
        <v>0</v>
      </c>
      <c r="AC40" s="3">
        <v>1</v>
      </c>
      <c r="AD40" s="3">
        <v>0</v>
      </c>
      <c r="AE40" s="3">
        <v>0</v>
      </c>
      <c r="AF40" s="3">
        <v>2</v>
      </c>
      <c r="AG40" s="3">
        <v>1</v>
      </c>
      <c r="AH40" s="3">
        <v>1</v>
      </c>
      <c r="AI40" s="3">
        <v>2</v>
      </c>
      <c r="AJ40" s="3">
        <v>0</v>
      </c>
      <c r="AK40" s="3">
        <v>0</v>
      </c>
      <c r="AL40" s="3">
        <v>0</v>
      </c>
      <c r="AM40" s="90">
        <f t="shared" si="0"/>
        <v>20.5</v>
      </c>
      <c r="AN40" s="92">
        <f t="shared" si="1"/>
        <v>3.075</v>
      </c>
    </row>
    <row r="41" spans="1:40" s="31" customFormat="1" ht="21">
      <c r="A41" s="55" t="s">
        <v>300</v>
      </c>
      <c r="B41" s="5">
        <v>1049730008</v>
      </c>
      <c r="C41" s="5"/>
      <c r="D41" s="5">
        <v>3</v>
      </c>
      <c r="E41" s="49">
        <v>1499900363056</v>
      </c>
      <c r="F41" s="5"/>
      <c r="G41" s="3"/>
      <c r="H41" s="3"/>
      <c r="I41" s="5">
        <v>1</v>
      </c>
      <c r="J41" s="5">
        <v>1.5</v>
      </c>
      <c r="K41" s="5">
        <v>0</v>
      </c>
      <c r="L41" s="5">
        <v>0</v>
      </c>
      <c r="M41" s="5">
        <v>1</v>
      </c>
      <c r="N41" s="5">
        <v>0.5</v>
      </c>
      <c r="O41" s="5">
        <v>0</v>
      </c>
      <c r="P41" s="5">
        <v>1</v>
      </c>
      <c r="Q41" s="5">
        <v>1</v>
      </c>
      <c r="R41" s="5">
        <v>1</v>
      </c>
      <c r="S41" s="5">
        <v>0</v>
      </c>
      <c r="T41" s="5">
        <v>0</v>
      </c>
      <c r="U41" s="5">
        <v>1</v>
      </c>
      <c r="V41" s="5">
        <v>0</v>
      </c>
      <c r="W41" s="5">
        <v>2</v>
      </c>
      <c r="X41" s="5">
        <v>1</v>
      </c>
      <c r="Y41" s="5">
        <v>1</v>
      </c>
      <c r="Z41" s="5">
        <v>1.5</v>
      </c>
      <c r="AA41" s="5">
        <v>0</v>
      </c>
      <c r="AB41" s="5">
        <v>1</v>
      </c>
      <c r="AC41" s="3">
        <v>0</v>
      </c>
      <c r="AD41" s="3">
        <v>1</v>
      </c>
      <c r="AE41" s="3">
        <v>0.5</v>
      </c>
      <c r="AF41" s="3">
        <v>1</v>
      </c>
      <c r="AG41" s="3">
        <v>1</v>
      </c>
      <c r="AH41" s="3">
        <v>0</v>
      </c>
      <c r="AI41" s="3">
        <v>1.5</v>
      </c>
      <c r="AJ41" s="3">
        <v>1</v>
      </c>
      <c r="AK41" s="3">
        <v>1</v>
      </c>
      <c r="AL41" s="3">
        <v>0</v>
      </c>
      <c r="AM41" s="90">
        <f t="shared" si="0"/>
        <v>21.5</v>
      </c>
      <c r="AN41" s="92">
        <f t="shared" si="1"/>
        <v>3.225</v>
      </c>
    </row>
    <row r="42" spans="1:40" s="31" customFormat="1" ht="21">
      <c r="A42" s="55" t="s">
        <v>300</v>
      </c>
      <c r="B42" s="5">
        <v>1049730008</v>
      </c>
      <c r="C42" s="5"/>
      <c r="D42" s="5">
        <v>4</v>
      </c>
      <c r="E42" s="49">
        <v>1499900373485</v>
      </c>
      <c r="F42" s="5"/>
      <c r="G42" s="3"/>
      <c r="H42" s="3"/>
      <c r="I42" s="5">
        <v>1</v>
      </c>
      <c r="J42" s="5">
        <v>1.5</v>
      </c>
      <c r="K42" s="5">
        <v>0</v>
      </c>
      <c r="L42" s="5">
        <v>0</v>
      </c>
      <c r="M42" s="5">
        <v>0</v>
      </c>
      <c r="N42" s="5">
        <v>2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1</v>
      </c>
      <c r="W42" s="5">
        <v>1</v>
      </c>
      <c r="X42" s="5">
        <v>1</v>
      </c>
      <c r="Y42" s="5">
        <v>1</v>
      </c>
      <c r="Z42" s="5">
        <v>1.5</v>
      </c>
      <c r="AA42" s="5">
        <v>1</v>
      </c>
      <c r="AB42" s="5">
        <v>0</v>
      </c>
      <c r="AC42" s="3">
        <v>0</v>
      </c>
      <c r="AD42" s="3">
        <v>1</v>
      </c>
      <c r="AE42" s="3">
        <v>0</v>
      </c>
      <c r="AF42" s="3">
        <v>1.5</v>
      </c>
      <c r="AG42" s="3">
        <v>1</v>
      </c>
      <c r="AH42" s="3">
        <v>1</v>
      </c>
      <c r="AI42" s="3">
        <v>1.5</v>
      </c>
      <c r="AJ42" s="3">
        <v>0</v>
      </c>
      <c r="AK42" s="3">
        <v>1</v>
      </c>
      <c r="AL42" s="3">
        <v>0</v>
      </c>
      <c r="AM42" s="90">
        <f t="shared" si="0"/>
        <v>18</v>
      </c>
      <c r="AN42" s="92">
        <f t="shared" si="1"/>
        <v>2.7</v>
      </c>
    </row>
    <row r="43" spans="1:40" s="31" customFormat="1" ht="21">
      <c r="A43" s="55" t="s">
        <v>300</v>
      </c>
      <c r="B43" s="5">
        <v>1049730008</v>
      </c>
      <c r="C43" s="5"/>
      <c r="D43" s="5">
        <v>5</v>
      </c>
      <c r="E43" s="49">
        <v>1499900379688</v>
      </c>
      <c r="F43" s="5"/>
      <c r="G43" s="3"/>
      <c r="H43" s="3"/>
      <c r="I43" s="5">
        <v>1</v>
      </c>
      <c r="J43" s="5">
        <v>2</v>
      </c>
      <c r="K43" s="5">
        <v>0</v>
      </c>
      <c r="L43" s="5">
        <v>0</v>
      </c>
      <c r="M43" s="5">
        <v>1</v>
      </c>
      <c r="N43" s="5">
        <v>2</v>
      </c>
      <c r="O43" s="5">
        <v>0</v>
      </c>
      <c r="P43" s="5">
        <v>1</v>
      </c>
      <c r="Q43" s="5">
        <v>0</v>
      </c>
      <c r="R43" s="5">
        <v>1</v>
      </c>
      <c r="S43" s="5">
        <v>0</v>
      </c>
      <c r="T43" s="5">
        <v>0</v>
      </c>
      <c r="U43" s="5">
        <v>0</v>
      </c>
      <c r="V43" s="5">
        <v>1</v>
      </c>
      <c r="W43" s="5">
        <v>1.5</v>
      </c>
      <c r="X43" s="5">
        <v>1</v>
      </c>
      <c r="Y43" s="5">
        <v>1</v>
      </c>
      <c r="Z43" s="5">
        <v>1.5</v>
      </c>
      <c r="AA43" s="5">
        <v>0</v>
      </c>
      <c r="AB43" s="5">
        <v>1</v>
      </c>
      <c r="AC43" s="3">
        <v>0</v>
      </c>
      <c r="AD43" s="3">
        <v>0</v>
      </c>
      <c r="AE43" s="3">
        <v>0</v>
      </c>
      <c r="AF43" s="3">
        <v>1.5</v>
      </c>
      <c r="AG43" s="3">
        <v>1</v>
      </c>
      <c r="AH43" s="3">
        <v>0</v>
      </c>
      <c r="AI43" s="3">
        <v>2</v>
      </c>
      <c r="AJ43" s="3">
        <v>0</v>
      </c>
      <c r="AK43" s="3">
        <v>1</v>
      </c>
      <c r="AL43" s="3">
        <v>0</v>
      </c>
      <c r="AM43" s="90">
        <f t="shared" si="0"/>
        <v>20.5</v>
      </c>
      <c r="AN43" s="92">
        <f t="shared" si="1"/>
        <v>3.075</v>
      </c>
    </row>
    <row r="44" spans="1:40" s="31" customFormat="1" ht="21">
      <c r="A44" s="55" t="s">
        <v>300</v>
      </c>
      <c r="B44" s="5">
        <v>1049730008</v>
      </c>
      <c r="C44" s="5"/>
      <c r="D44" s="5">
        <v>6</v>
      </c>
      <c r="E44" s="49">
        <v>1499900378606</v>
      </c>
      <c r="F44" s="5"/>
      <c r="G44" s="3"/>
      <c r="H44" s="3"/>
      <c r="I44" s="5">
        <v>1</v>
      </c>
      <c r="J44" s="5">
        <v>1.5</v>
      </c>
      <c r="K44" s="5">
        <v>0</v>
      </c>
      <c r="L44" s="5">
        <v>0</v>
      </c>
      <c r="M44" s="5">
        <v>0</v>
      </c>
      <c r="N44" s="5">
        <v>1.5</v>
      </c>
      <c r="O44" s="5">
        <v>0</v>
      </c>
      <c r="P44" s="5">
        <v>0</v>
      </c>
      <c r="Q44" s="5">
        <v>1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2</v>
      </c>
      <c r="X44" s="5">
        <v>1</v>
      </c>
      <c r="Y44" s="5">
        <v>0.5</v>
      </c>
      <c r="Z44" s="5">
        <v>1.5</v>
      </c>
      <c r="AA44" s="5">
        <v>0</v>
      </c>
      <c r="AB44" s="5">
        <v>1</v>
      </c>
      <c r="AC44" s="3">
        <v>1</v>
      </c>
      <c r="AD44" s="3">
        <v>0</v>
      </c>
      <c r="AE44" s="3">
        <v>0.5</v>
      </c>
      <c r="AF44" s="3">
        <v>0.5</v>
      </c>
      <c r="AG44" s="3">
        <v>1</v>
      </c>
      <c r="AH44" s="3">
        <v>0</v>
      </c>
      <c r="AI44" s="3">
        <v>5</v>
      </c>
      <c r="AJ44" s="3">
        <v>0</v>
      </c>
      <c r="AK44" s="3">
        <v>0</v>
      </c>
      <c r="AL44" s="3">
        <v>0</v>
      </c>
      <c r="AM44" s="90">
        <f t="shared" si="0"/>
        <v>19</v>
      </c>
      <c r="AN44" s="92">
        <f t="shared" si="1"/>
        <v>2.85</v>
      </c>
    </row>
    <row r="45" spans="1:40" s="31" customFormat="1" ht="21">
      <c r="A45" s="55" t="s">
        <v>300</v>
      </c>
      <c r="B45" s="5">
        <v>1049730008</v>
      </c>
      <c r="C45" s="5"/>
      <c r="D45" s="5">
        <v>7</v>
      </c>
      <c r="E45" s="49">
        <v>1499900383936</v>
      </c>
      <c r="F45" s="5"/>
      <c r="G45" s="3"/>
      <c r="H45" s="3"/>
      <c r="I45" s="5">
        <v>1</v>
      </c>
      <c r="J45" s="5">
        <v>2</v>
      </c>
      <c r="K45" s="5">
        <v>0</v>
      </c>
      <c r="L45" s="5">
        <v>1</v>
      </c>
      <c r="M45" s="5">
        <v>0</v>
      </c>
      <c r="N45" s="5">
        <v>1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1</v>
      </c>
      <c r="W45" s="5">
        <v>1</v>
      </c>
      <c r="X45" s="5">
        <v>0</v>
      </c>
      <c r="Y45" s="5">
        <v>1.5</v>
      </c>
      <c r="Z45" s="5">
        <v>1.5</v>
      </c>
      <c r="AA45" s="5">
        <v>1</v>
      </c>
      <c r="AB45" s="5">
        <v>1</v>
      </c>
      <c r="AC45" s="3">
        <v>1</v>
      </c>
      <c r="AD45" s="3">
        <v>1</v>
      </c>
      <c r="AE45" s="3">
        <v>0</v>
      </c>
      <c r="AF45" s="3">
        <v>2</v>
      </c>
      <c r="AG45" s="3">
        <v>0</v>
      </c>
      <c r="AH45" s="3">
        <v>1</v>
      </c>
      <c r="AI45" s="3">
        <v>1</v>
      </c>
      <c r="AJ45" s="3">
        <v>0</v>
      </c>
      <c r="AK45" s="3">
        <v>1</v>
      </c>
      <c r="AL45" s="3">
        <v>0</v>
      </c>
      <c r="AM45" s="90">
        <f t="shared" si="0"/>
        <v>19</v>
      </c>
      <c r="AN45" s="92">
        <f t="shared" si="1"/>
        <v>2.85</v>
      </c>
    </row>
    <row r="46" spans="1:40" s="31" customFormat="1" ht="21">
      <c r="A46" s="55" t="s">
        <v>300</v>
      </c>
      <c r="B46" s="5">
        <v>1049730008</v>
      </c>
      <c r="C46" s="5"/>
      <c r="D46" s="5">
        <v>8</v>
      </c>
      <c r="E46" s="49">
        <v>1499900376140</v>
      </c>
      <c r="F46" s="5"/>
      <c r="G46" s="3"/>
      <c r="H46" s="3"/>
      <c r="I46" s="5">
        <v>1</v>
      </c>
      <c r="J46" s="5">
        <v>1.5</v>
      </c>
      <c r="K46" s="5">
        <v>0</v>
      </c>
      <c r="L46" s="5">
        <v>0</v>
      </c>
      <c r="M46" s="5">
        <v>0</v>
      </c>
      <c r="N46" s="5">
        <v>1</v>
      </c>
      <c r="O46" s="5">
        <v>0</v>
      </c>
      <c r="P46" s="5">
        <v>0</v>
      </c>
      <c r="Q46" s="5">
        <v>1</v>
      </c>
      <c r="R46" s="5">
        <v>0</v>
      </c>
      <c r="S46" s="5">
        <v>1</v>
      </c>
      <c r="T46" s="5">
        <v>0</v>
      </c>
      <c r="U46" s="5">
        <v>0</v>
      </c>
      <c r="V46" s="5">
        <v>0</v>
      </c>
      <c r="W46" s="5">
        <v>1</v>
      </c>
      <c r="X46" s="5">
        <v>1</v>
      </c>
      <c r="Y46" s="5">
        <v>1.5</v>
      </c>
      <c r="Z46" s="5">
        <v>1</v>
      </c>
      <c r="AA46" s="5">
        <v>1</v>
      </c>
      <c r="AB46" s="5">
        <v>0</v>
      </c>
      <c r="AC46" s="3">
        <v>0</v>
      </c>
      <c r="AD46" s="3">
        <v>1</v>
      </c>
      <c r="AE46" s="3">
        <v>0.5</v>
      </c>
      <c r="AF46" s="3">
        <v>1.5</v>
      </c>
      <c r="AG46" s="3">
        <v>0</v>
      </c>
      <c r="AH46" s="3">
        <v>0</v>
      </c>
      <c r="AI46" s="3">
        <v>2</v>
      </c>
      <c r="AJ46" s="3">
        <v>0</v>
      </c>
      <c r="AK46" s="3">
        <v>0</v>
      </c>
      <c r="AL46" s="3">
        <v>0</v>
      </c>
      <c r="AM46" s="90">
        <f t="shared" si="0"/>
        <v>16</v>
      </c>
      <c r="AN46" s="92">
        <f t="shared" si="1"/>
        <v>2.4</v>
      </c>
    </row>
    <row r="47" spans="1:40" s="31" customFormat="1" ht="21">
      <c r="A47" s="55" t="s">
        <v>300</v>
      </c>
      <c r="B47" s="5">
        <v>1049730008</v>
      </c>
      <c r="C47" s="5"/>
      <c r="D47" s="5">
        <v>9</v>
      </c>
      <c r="E47" s="49">
        <v>1499900366161</v>
      </c>
      <c r="F47" s="5"/>
      <c r="G47" s="3"/>
      <c r="H47" s="3"/>
      <c r="I47" s="5">
        <v>1</v>
      </c>
      <c r="J47" s="5">
        <v>2</v>
      </c>
      <c r="K47" s="5">
        <v>1</v>
      </c>
      <c r="L47" s="5">
        <v>1</v>
      </c>
      <c r="M47" s="5">
        <v>1</v>
      </c>
      <c r="N47" s="5">
        <v>1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1.5</v>
      </c>
      <c r="X47" s="5">
        <v>0</v>
      </c>
      <c r="Y47" s="5">
        <v>1</v>
      </c>
      <c r="Z47" s="5">
        <v>2</v>
      </c>
      <c r="AA47" s="5">
        <v>0</v>
      </c>
      <c r="AB47" s="5">
        <v>0</v>
      </c>
      <c r="AC47" s="3">
        <v>1</v>
      </c>
      <c r="AD47" s="3">
        <v>1</v>
      </c>
      <c r="AE47" s="3">
        <v>0</v>
      </c>
      <c r="AF47" s="3">
        <v>1.5</v>
      </c>
      <c r="AG47" s="3">
        <v>1</v>
      </c>
      <c r="AH47" s="3">
        <v>0</v>
      </c>
      <c r="AI47" s="3">
        <v>1</v>
      </c>
      <c r="AJ47" s="3">
        <v>0</v>
      </c>
      <c r="AK47" s="3">
        <v>0</v>
      </c>
      <c r="AL47" s="3">
        <v>0</v>
      </c>
      <c r="AM47" s="90">
        <f t="shared" si="0"/>
        <v>17</v>
      </c>
      <c r="AN47" s="92">
        <f t="shared" si="1"/>
        <v>2.55</v>
      </c>
    </row>
    <row r="48" spans="1:40" s="31" customFormat="1" ht="21">
      <c r="A48" s="55" t="s">
        <v>300</v>
      </c>
      <c r="B48" s="5">
        <v>1049730008</v>
      </c>
      <c r="C48" s="5"/>
      <c r="D48" s="5">
        <v>10</v>
      </c>
      <c r="E48" s="49">
        <v>1499900374775</v>
      </c>
      <c r="F48" s="5"/>
      <c r="G48" s="3"/>
      <c r="H48" s="3"/>
      <c r="I48" s="5">
        <v>1</v>
      </c>
      <c r="J48" s="5">
        <v>1.5</v>
      </c>
      <c r="K48" s="5">
        <v>0</v>
      </c>
      <c r="L48" s="5">
        <v>1</v>
      </c>
      <c r="M48" s="5">
        <v>0</v>
      </c>
      <c r="N48" s="5">
        <v>1</v>
      </c>
      <c r="O48" s="5">
        <v>0</v>
      </c>
      <c r="P48" s="5">
        <v>0</v>
      </c>
      <c r="Q48" s="5">
        <v>1</v>
      </c>
      <c r="R48" s="5">
        <v>0</v>
      </c>
      <c r="S48" s="5">
        <v>1</v>
      </c>
      <c r="T48" s="5">
        <v>0</v>
      </c>
      <c r="U48" s="5">
        <v>0</v>
      </c>
      <c r="V48" s="5">
        <v>0</v>
      </c>
      <c r="W48" s="5">
        <v>2</v>
      </c>
      <c r="X48" s="5">
        <v>0</v>
      </c>
      <c r="Y48" s="5">
        <v>1</v>
      </c>
      <c r="Z48" s="5">
        <v>1.5</v>
      </c>
      <c r="AA48" s="5">
        <v>1</v>
      </c>
      <c r="AB48" s="5">
        <v>0</v>
      </c>
      <c r="AC48" s="3">
        <v>0</v>
      </c>
      <c r="AD48" s="3">
        <v>1</v>
      </c>
      <c r="AE48" s="3">
        <v>0.5</v>
      </c>
      <c r="AF48" s="3">
        <v>1.5</v>
      </c>
      <c r="AG48" s="3">
        <v>1</v>
      </c>
      <c r="AH48" s="3">
        <v>1</v>
      </c>
      <c r="AI48" s="3">
        <v>2</v>
      </c>
      <c r="AJ48" s="3">
        <v>0</v>
      </c>
      <c r="AK48" s="3">
        <v>1</v>
      </c>
      <c r="AL48" s="3">
        <v>0</v>
      </c>
      <c r="AM48" s="90">
        <f t="shared" si="0"/>
        <v>20</v>
      </c>
      <c r="AN48" s="92">
        <f t="shared" si="1"/>
        <v>3</v>
      </c>
    </row>
    <row r="49" spans="1:40" s="31" customFormat="1" ht="21">
      <c r="A49" s="55" t="s">
        <v>300</v>
      </c>
      <c r="B49" s="5">
        <v>1049730008</v>
      </c>
      <c r="C49" s="5"/>
      <c r="D49" s="5">
        <v>11</v>
      </c>
      <c r="E49" s="49">
        <v>1499900360073</v>
      </c>
      <c r="F49" s="5"/>
      <c r="G49" s="3"/>
      <c r="H49" s="3"/>
      <c r="I49" s="5">
        <v>0</v>
      </c>
      <c r="J49" s="5">
        <v>1.5</v>
      </c>
      <c r="K49" s="5">
        <v>1</v>
      </c>
      <c r="L49" s="5">
        <v>1</v>
      </c>
      <c r="M49" s="5">
        <v>0</v>
      </c>
      <c r="N49" s="5">
        <v>1.5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2</v>
      </c>
      <c r="X49" s="5">
        <v>0</v>
      </c>
      <c r="Y49" s="5">
        <v>1.5</v>
      </c>
      <c r="Z49" s="5">
        <v>2</v>
      </c>
      <c r="AA49" s="5">
        <v>0</v>
      </c>
      <c r="AB49" s="5">
        <v>1</v>
      </c>
      <c r="AC49" s="3">
        <v>1</v>
      </c>
      <c r="AD49" s="3">
        <v>0</v>
      </c>
      <c r="AE49" s="3">
        <v>0</v>
      </c>
      <c r="AF49" s="3">
        <v>1.5</v>
      </c>
      <c r="AG49" s="3">
        <v>1</v>
      </c>
      <c r="AH49" s="3">
        <v>0</v>
      </c>
      <c r="AI49" s="3">
        <v>1</v>
      </c>
      <c r="AJ49" s="3">
        <v>0</v>
      </c>
      <c r="AK49" s="3">
        <v>1</v>
      </c>
      <c r="AL49" s="3">
        <v>0</v>
      </c>
      <c r="AM49" s="90">
        <f t="shared" si="0"/>
        <v>17</v>
      </c>
      <c r="AN49" s="92">
        <f t="shared" si="1"/>
        <v>2.55</v>
      </c>
    </row>
    <row r="50" spans="1:40" s="31" customFormat="1" ht="21">
      <c r="A50" s="55" t="s">
        <v>300</v>
      </c>
      <c r="B50" s="5">
        <v>1049730008</v>
      </c>
      <c r="C50" s="5"/>
      <c r="D50" s="5">
        <v>12</v>
      </c>
      <c r="E50" s="49">
        <v>1499900373051</v>
      </c>
      <c r="F50" s="5"/>
      <c r="G50" s="3"/>
      <c r="H50" s="3"/>
      <c r="I50" s="5">
        <v>1</v>
      </c>
      <c r="J50" s="5">
        <v>2</v>
      </c>
      <c r="K50" s="5">
        <v>0</v>
      </c>
      <c r="L50" s="5">
        <v>0</v>
      </c>
      <c r="M50" s="5">
        <v>0</v>
      </c>
      <c r="N50" s="5">
        <v>2</v>
      </c>
      <c r="O50" s="5">
        <v>0</v>
      </c>
      <c r="P50" s="5">
        <v>1</v>
      </c>
      <c r="Q50" s="5">
        <v>1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2</v>
      </c>
      <c r="X50" s="5">
        <v>0</v>
      </c>
      <c r="Y50" s="5">
        <v>0.5</v>
      </c>
      <c r="Z50" s="5">
        <v>1</v>
      </c>
      <c r="AA50" s="5">
        <v>0</v>
      </c>
      <c r="AB50" s="5">
        <v>0</v>
      </c>
      <c r="AC50" s="3">
        <v>1</v>
      </c>
      <c r="AD50" s="3">
        <v>1</v>
      </c>
      <c r="AE50" s="3">
        <v>0</v>
      </c>
      <c r="AF50" s="3">
        <v>1</v>
      </c>
      <c r="AG50" s="3">
        <v>1</v>
      </c>
      <c r="AH50" s="3">
        <v>1</v>
      </c>
      <c r="AI50" s="3">
        <v>2</v>
      </c>
      <c r="AJ50" s="3">
        <v>0</v>
      </c>
      <c r="AK50" s="3">
        <v>1</v>
      </c>
      <c r="AL50" s="3">
        <v>0</v>
      </c>
      <c r="AM50" s="90">
        <f t="shared" si="0"/>
        <v>18.5</v>
      </c>
      <c r="AN50" s="92">
        <f t="shared" si="1"/>
        <v>2.775</v>
      </c>
    </row>
    <row r="51" spans="1:40" s="31" customFormat="1" ht="21">
      <c r="A51" s="55" t="s">
        <v>300</v>
      </c>
      <c r="B51" s="5">
        <v>1049730008</v>
      </c>
      <c r="C51" s="5"/>
      <c r="D51" s="5">
        <v>13</v>
      </c>
      <c r="E51" s="49">
        <v>1499900068468</v>
      </c>
      <c r="F51" s="5"/>
      <c r="G51" s="3"/>
      <c r="H51" s="3"/>
      <c r="I51" s="5">
        <v>1</v>
      </c>
      <c r="J51" s="5">
        <v>1.5</v>
      </c>
      <c r="K51" s="5">
        <v>0</v>
      </c>
      <c r="L51" s="5">
        <v>1</v>
      </c>
      <c r="M51" s="5">
        <v>0</v>
      </c>
      <c r="N51" s="5">
        <v>2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1</v>
      </c>
      <c r="X51" s="5">
        <v>0</v>
      </c>
      <c r="Y51" s="5">
        <v>2</v>
      </c>
      <c r="Z51" s="5">
        <v>1.5</v>
      </c>
      <c r="AA51" s="5">
        <v>1</v>
      </c>
      <c r="AB51" s="5">
        <v>0</v>
      </c>
      <c r="AC51" s="3">
        <v>0</v>
      </c>
      <c r="AD51" s="3">
        <v>1</v>
      </c>
      <c r="AE51" s="3">
        <v>0</v>
      </c>
      <c r="AF51" s="3">
        <v>1.5</v>
      </c>
      <c r="AG51" s="3">
        <v>1</v>
      </c>
      <c r="AH51" s="3">
        <v>0</v>
      </c>
      <c r="AI51" s="3">
        <v>1.5</v>
      </c>
      <c r="AJ51" s="3">
        <v>0</v>
      </c>
      <c r="AK51" s="3">
        <v>1</v>
      </c>
      <c r="AL51" s="3">
        <v>0</v>
      </c>
      <c r="AM51" s="90">
        <f t="shared" si="0"/>
        <v>17</v>
      </c>
      <c r="AN51" s="92">
        <f t="shared" si="1"/>
        <v>2.55</v>
      </c>
    </row>
    <row r="52" spans="1:40" s="31" customFormat="1" ht="21">
      <c r="A52" s="55" t="s">
        <v>300</v>
      </c>
      <c r="B52" s="5">
        <v>1049730008</v>
      </c>
      <c r="C52" s="5"/>
      <c r="D52" s="5">
        <v>14</v>
      </c>
      <c r="E52" s="49">
        <v>1490600068221</v>
      </c>
      <c r="F52" s="5"/>
      <c r="G52" s="3"/>
      <c r="H52" s="3"/>
      <c r="I52" s="5">
        <v>1</v>
      </c>
      <c r="J52" s="5">
        <v>2</v>
      </c>
      <c r="K52" s="5">
        <v>1</v>
      </c>
      <c r="L52" s="5">
        <v>1</v>
      </c>
      <c r="M52" s="5">
        <v>1</v>
      </c>
      <c r="N52" s="5">
        <v>1</v>
      </c>
      <c r="O52" s="5">
        <v>0</v>
      </c>
      <c r="P52" s="5">
        <v>1</v>
      </c>
      <c r="Q52" s="5">
        <v>1</v>
      </c>
      <c r="R52" s="5">
        <v>1</v>
      </c>
      <c r="S52" s="5">
        <v>0</v>
      </c>
      <c r="T52" s="5">
        <v>0</v>
      </c>
      <c r="U52" s="5">
        <v>0</v>
      </c>
      <c r="V52" s="5">
        <v>0</v>
      </c>
      <c r="W52" s="5">
        <v>1.5</v>
      </c>
      <c r="X52" s="5">
        <v>0</v>
      </c>
      <c r="Y52" s="5">
        <v>1.5</v>
      </c>
      <c r="Z52" s="5">
        <v>1</v>
      </c>
      <c r="AA52" s="5">
        <v>0</v>
      </c>
      <c r="AB52" s="5">
        <v>1</v>
      </c>
      <c r="AC52" s="3">
        <v>0</v>
      </c>
      <c r="AD52" s="3">
        <v>0</v>
      </c>
      <c r="AE52" s="3">
        <v>0</v>
      </c>
      <c r="AF52" s="3">
        <v>1</v>
      </c>
      <c r="AG52" s="3">
        <v>1</v>
      </c>
      <c r="AH52" s="3">
        <v>1</v>
      </c>
      <c r="AI52" s="3">
        <v>1.5</v>
      </c>
      <c r="AJ52" s="3">
        <v>0</v>
      </c>
      <c r="AK52" s="3">
        <v>0</v>
      </c>
      <c r="AL52" s="3">
        <v>0</v>
      </c>
      <c r="AM52" s="90">
        <f t="shared" si="0"/>
        <v>19.5</v>
      </c>
      <c r="AN52" s="92">
        <f t="shared" si="1"/>
        <v>2.925</v>
      </c>
    </row>
    <row r="53" spans="1:40" s="31" customFormat="1" ht="21">
      <c r="A53" s="55" t="s">
        <v>300</v>
      </c>
      <c r="B53" s="5">
        <v>1049730008</v>
      </c>
      <c r="C53" s="5"/>
      <c r="D53" s="5">
        <v>15</v>
      </c>
      <c r="E53" s="49">
        <v>1499900378070</v>
      </c>
      <c r="F53" s="5"/>
      <c r="G53" s="3"/>
      <c r="H53" s="3"/>
      <c r="I53" s="5">
        <v>1</v>
      </c>
      <c r="J53" s="5">
        <v>1.5</v>
      </c>
      <c r="K53" s="5">
        <v>0</v>
      </c>
      <c r="L53" s="5">
        <v>0</v>
      </c>
      <c r="M53" s="5">
        <v>0</v>
      </c>
      <c r="N53" s="5">
        <v>1.5</v>
      </c>
      <c r="O53" s="5">
        <v>0</v>
      </c>
      <c r="P53" s="5">
        <v>1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1.5</v>
      </c>
      <c r="X53" s="5">
        <v>0</v>
      </c>
      <c r="Y53" s="5">
        <v>2</v>
      </c>
      <c r="Z53" s="5">
        <v>1</v>
      </c>
      <c r="AA53" s="5">
        <v>0</v>
      </c>
      <c r="AB53" s="5">
        <v>0</v>
      </c>
      <c r="AC53" s="3">
        <v>1</v>
      </c>
      <c r="AD53" s="3">
        <v>1</v>
      </c>
      <c r="AE53" s="3">
        <v>0.5</v>
      </c>
      <c r="AF53" s="3">
        <v>1</v>
      </c>
      <c r="AG53" s="3">
        <v>0</v>
      </c>
      <c r="AH53" s="3">
        <v>1</v>
      </c>
      <c r="AI53" s="3">
        <v>1.5</v>
      </c>
      <c r="AJ53" s="3">
        <v>1</v>
      </c>
      <c r="AK53" s="3">
        <v>1</v>
      </c>
      <c r="AL53" s="3">
        <v>0.5</v>
      </c>
      <c r="AM53" s="90">
        <f t="shared" si="0"/>
        <v>18</v>
      </c>
      <c r="AN53" s="92">
        <f t="shared" si="1"/>
        <v>2.7</v>
      </c>
    </row>
    <row r="54" spans="1:40" s="31" customFormat="1" ht="21">
      <c r="A54" s="55" t="s">
        <v>300</v>
      </c>
      <c r="B54" s="5">
        <v>1049730008</v>
      </c>
      <c r="C54" s="5"/>
      <c r="D54" s="5">
        <v>16</v>
      </c>
      <c r="E54" s="49">
        <v>1499900383219</v>
      </c>
      <c r="F54" s="5"/>
      <c r="G54" s="3"/>
      <c r="H54" s="3"/>
      <c r="I54" s="5">
        <v>1</v>
      </c>
      <c r="J54" s="5">
        <v>2</v>
      </c>
      <c r="K54" s="5">
        <v>0</v>
      </c>
      <c r="L54" s="5">
        <v>1</v>
      </c>
      <c r="M54" s="5">
        <v>0</v>
      </c>
      <c r="N54" s="5">
        <v>1</v>
      </c>
      <c r="O54" s="5">
        <v>0</v>
      </c>
      <c r="P54" s="5">
        <v>1</v>
      </c>
      <c r="Q54" s="5">
        <v>1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1</v>
      </c>
      <c r="X54" s="5">
        <v>0</v>
      </c>
      <c r="Y54" s="5">
        <v>2</v>
      </c>
      <c r="Z54" s="5">
        <v>1.5</v>
      </c>
      <c r="AA54" s="5">
        <v>1</v>
      </c>
      <c r="AB54" s="5">
        <v>0</v>
      </c>
      <c r="AC54" s="3">
        <v>0</v>
      </c>
      <c r="AD54" s="3">
        <v>1</v>
      </c>
      <c r="AE54" s="3">
        <v>0.5</v>
      </c>
      <c r="AF54" s="3">
        <v>1.5</v>
      </c>
      <c r="AG54" s="3">
        <v>0</v>
      </c>
      <c r="AH54" s="3">
        <v>0</v>
      </c>
      <c r="AI54" s="3">
        <v>1.5</v>
      </c>
      <c r="AJ54" s="3">
        <v>0</v>
      </c>
      <c r="AK54" s="3">
        <v>1</v>
      </c>
      <c r="AL54" s="3">
        <v>0</v>
      </c>
      <c r="AM54" s="90">
        <f t="shared" si="0"/>
        <v>18</v>
      </c>
      <c r="AN54" s="92">
        <f t="shared" si="1"/>
        <v>2.7</v>
      </c>
    </row>
    <row r="55" spans="1:40" s="31" customFormat="1" ht="21">
      <c r="A55" s="55" t="s">
        <v>300</v>
      </c>
      <c r="B55" s="5">
        <v>1049730008</v>
      </c>
      <c r="C55" s="5"/>
      <c r="D55" s="5">
        <v>17</v>
      </c>
      <c r="E55" s="49">
        <v>1499900372411</v>
      </c>
      <c r="F55" s="5"/>
      <c r="G55" s="3"/>
      <c r="H55" s="3"/>
      <c r="I55" s="5">
        <v>0</v>
      </c>
      <c r="J55" s="5">
        <v>1.5</v>
      </c>
      <c r="K55" s="5">
        <v>0</v>
      </c>
      <c r="L55" s="5">
        <v>1</v>
      </c>
      <c r="M55" s="5">
        <v>1</v>
      </c>
      <c r="N55" s="5">
        <v>1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2</v>
      </c>
      <c r="X55" s="5">
        <v>0</v>
      </c>
      <c r="Y55" s="5">
        <v>1.5</v>
      </c>
      <c r="Z55" s="5">
        <v>1.5</v>
      </c>
      <c r="AA55" s="5">
        <v>1</v>
      </c>
      <c r="AB55" s="5">
        <v>0</v>
      </c>
      <c r="AC55" s="3">
        <v>0</v>
      </c>
      <c r="AD55" s="3">
        <v>1</v>
      </c>
      <c r="AE55" s="3">
        <v>0</v>
      </c>
      <c r="AF55" s="3">
        <v>1</v>
      </c>
      <c r="AG55" s="3">
        <v>1</v>
      </c>
      <c r="AH55" s="3">
        <v>1</v>
      </c>
      <c r="AI55" s="3">
        <v>1</v>
      </c>
      <c r="AJ55" s="3">
        <v>0</v>
      </c>
      <c r="AK55" s="3">
        <v>0</v>
      </c>
      <c r="AL55" s="3">
        <v>0</v>
      </c>
      <c r="AM55" s="90">
        <f t="shared" si="0"/>
        <v>15.5</v>
      </c>
      <c r="AN55" s="92">
        <f t="shared" si="1"/>
        <v>2.325</v>
      </c>
    </row>
    <row r="56" spans="1:40" s="31" customFormat="1" ht="21">
      <c r="A56" s="55" t="s">
        <v>300</v>
      </c>
      <c r="B56" s="5">
        <v>1049730008</v>
      </c>
      <c r="C56" s="5"/>
      <c r="D56" s="5">
        <v>18</v>
      </c>
      <c r="E56" s="49">
        <v>2490101040311</v>
      </c>
      <c r="F56" s="5"/>
      <c r="G56" s="3"/>
      <c r="H56" s="3"/>
      <c r="I56" s="5">
        <v>1</v>
      </c>
      <c r="J56" s="5">
        <v>0.5</v>
      </c>
      <c r="K56" s="5">
        <v>1</v>
      </c>
      <c r="L56" s="5">
        <v>0</v>
      </c>
      <c r="M56" s="5">
        <v>1</v>
      </c>
      <c r="N56" s="5">
        <v>1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2</v>
      </c>
      <c r="X56" s="5">
        <v>1</v>
      </c>
      <c r="Y56" s="5">
        <v>0.5</v>
      </c>
      <c r="Z56" s="5">
        <v>1.5</v>
      </c>
      <c r="AA56" s="5">
        <v>1</v>
      </c>
      <c r="AB56" s="5">
        <v>1</v>
      </c>
      <c r="AC56" s="3">
        <v>0</v>
      </c>
      <c r="AD56" s="3">
        <v>1</v>
      </c>
      <c r="AE56" s="3">
        <v>0</v>
      </c>
      <c r="AF56" s="3">
        <v>1.5</v>
      </c>
      <c r="AG56" s="3">
        <v>1</v>
      </c>
      <c r="AH56" s="3">
        <v>0</v>
      </c>
      <c r="AI56" s="3">
        <v>2</v>
      </c>
      <c r="AJ56" s="3">
        <v>0</v>
      </c>
      <c r="AK56" s="3">
        <v>0</v>
      </c>
      <c r="AL56" s="3">
        <v>0</v>
      </c>
      <c r="AM56" s="90">
        <f t="shared" si="0"/>
        <v>17</v>
      </c>
      <c r="AN56" s="92">
        <f t="shared" si="1"/>
        <v>2.55</v>
      </c>
    </row>
    <row r="57" spans="1:40" s="31" customFormat="1" ht="21">
      <c r="A57" s="55" t="s">
        <v>300</v>
      </c>
      <c r="B57" s="5">
        <v>1049730008</v>
      </c>
      <c r="C57" s="5"/>
      <c r="D57" s="5">
        <v>19</v>
      </c>
      <c r="E57" s="50">
        <v>1479900544379</v>
      </c>
      <c r="F57" s="5"/>
      <c r="G57" s="3"/>
      <c r="H57" s="3"/>
      <c r="I57" s="5">
        <v>1</v>
      </c>
      <c r="J57" s="5">
        <v>2</v>
      </c>
      <c r="K57" s="5">
        <v>0</v>
      </c>
      <c r="L57" s="5">
        <v>1</v>
      </c>
      <c r="M57" s="5">
        <v>1</v>
      </c>
      <c r="N57" s="5">
        <v>1.5</v>
      </c>
      <c r="O57" s="5">
        <v>0</v>
      </c>
      <c r="P57" s="5">
        <v>0</v>
      </c>
      <c r="Q57" s="5">
        <v>0</v>
      </c>
      <c r="R57" s="5">
        <v>1</v>
      </c>
      <c r="S57" s="5">
        <v>0</v>
      </c>
      <c r="T57" s="5">
        <v>0</v>
      </c>
      <c r="U57" s="5">
        <v>0</v>
      </c>
      <c r="V57" s="5">
        <v>0</v>
      </c>
      <c r="W57" s="5">
        <v>1</v>
      </c>
      <c r="X57" s="5">
        <v>1</v>
      </c>
      <c r="Y57" s="5">
        <v>2</v>
      </c>
      <c r="Z57" s="5">
        <v>1.5</v>
      </c>
      <c r="AA57" s="5">
        <v>1</v>
      </c>
      <c r="AB57" s="5">
        <v>1</v>
      </c>
      <c r="AC57" s="3">
        <v>0</v>
      </c>
      <c r="AD57" s="3">
        <v>0</v>
      </c>
      <c r="AE57" s="3">
        <v>0.5</v>
      </c>
      <c r="AF57" s="3">
        <v>0.5</v>
      </c>
      <c r="AG57" s="3">
        <v>0</v>
      </c>
      <c r="AH57" s="3">
        <v>1</v>
      </c>
      <c r="AI57" s="3">
        <v>1</v>
      </c>
      <c r="AJ57" s="3">
        <v>0</v>
      </c>
      <c r="AK57" s="3">
        <v>1</v>
      </c>
      <c r="AL57" s="3">
        <v>0</v>
      </c>
      <c r="AM57" s="90">
        <f t="shared" si="0"/>
        <v>19</v>
      </c>
      <c r="AN57" s="92">
        <f t="shared" si="1"/>
        <v>2.85</v>
      </c>
    </row>
    <row r="58" spans="1:40" s="31" customFormat="1" ht="21">
      <c r="A58" s="55" t="s">
        <v>300</v>
      </c>
      <c r="B58" s="5">
        <v>1049730008</v>
      </c>
      <c r="C58" s="5"/>
      <c r="D58" s="5">
        <v>20</v>
      </c>
      <c r="E58" s="49">
        <v>1499900371172</v>
      </c>
      <c r="F58" s="5"/>
      <c r="G58" s="3"/>
      <c r="H58" s="3"/>
      <c r="I58" s="5">
        <v>1</v>
      </c>
      <c r="J58" s="5">
        <v>1.5</v>
      </c>
      <c r="K58" s="5">
        <v>0</v>
      </c>
      <c r="L58" s="5">
        <v>1</v>
      </c>
      <c r="M58" s="5">
        <v>0</v>
      </c>
      <c r="N58" s="5">
        <v>1</v>
      </c>
      <c r="O58" s="5">
        <v>1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1</v>
      </c>
      <c r="X58" s="5">
        <v>0</v>
      </c>
      <c r="Y58" s="5">
        <v>1.5</v>
      </c>
      <c r="Z58" s="5">
        <v>1</v>
      </c>
      <c r="AA58" s="5">
        <v>1</v>
      </c>
      <c r="AB58" s="5">
        <v>0</v>
      </c>
      <c r="AC58" s="3">
        <v>0</v>
      </c>
      <c r="AD58" s="3">
        <v>1</v>
      </c>
      <c r="AE58" s="3">
        <v>0</v>
      </c>
      <c r="AF58" s="3">
        <v>1.5</v>
      </c>
      <c r="AG58" s="3">
        <v>0</v>
      </c>
      <c r="AH58" s="3">
        <v>0</v>
      </c>
      <c r="AI58" s="3">
        <v>1.5</v>
      </c>
      <c r="AJ58" s="3">
        <v>0</v>
      </c>
      <c r="AK58" s="3">
        <v>0</v>
      </c>
      <c r="AL58" s="3">
        <v>0</v>
      </c>
      <c r="AM58" s="90">
        <f t="shared" si="0"/>
        <v>14</v>
      </c>
      <c r="AN58" s="92">
        <f t="shared" si="1"/>
        <v>2.1</v>
      </c>
    </row>
    <row r="59" spans="1:40" s="31" customFormat="1" ht="21">
      <c r="A59" s="55" t="s">
        <v>300</v>
      </c>
      <c r="B59" s="5">
        <v>1049730008</v>
      </c>
      <c r="C59" s="5"/>
      <c r="D59" s="5">
        <v>21</v>
      </c>
      <c r="E59" s="51">
        <v>1499900373272</v>
      </c>
      <c r="F59" s="5"/>
      <c r="G59" s="3"/>
      <c r="H59" s="3"/>
      <c r="I59" s="5">
        <v>1</v>
      </c>
      <c r="J59" s="5">
        <v>2</v>
      </c>
      <c r="K59" s="5">
        <v>0</v>
      </c>
      <c r="L59" s="5">
        <v>1</v>
      </c>
      <c r="M59" s="5">
        <v>1</v>
      </c>
      <c r="N59" s="5">
        <v>1.5</v>
      </c>
      <c r="O59" s="5">
        <v>0</v>
      </c>
      <c r="P59" s="5">
        <v>1</v>
      </c>
      <c r="Q59" s="5">
        <v>0</v>
      </c>
      <c r="R59" s="5">
        <v>1</v>
      </c>
      <c r="S59" s="5">
        <v>0</v>
      </c>
      <c r="T59" s="5">
        <v>0</v>
      </c>
      <c r="U59" s="5">
        <v>1</v>
      </c>
      <c r="V59" s="5">
        <v>0</v>
      </c>
      <c r="W59" s="5">
        <v>1.5</v>
      </c>
      <c r="X59" s="5">
        <v>1</v>
      </c>
      <c r="Y59" s="5">
        <v>2</v>
      </c>
      <c r="Z59" s="5">
        <v>1</v>
      </c>
      <c r="AA59" s="5">
        <v>0</v>
      </c>
      <c r="AB59" s="5">
        <v>0</v>
      </c>
      <c r="AC59" s="3">
        <v>0</v>
      </c>
      <c r="AD59" s="3">
        <v>1</v>
      </c>
      <c r="AE59" s="3">
        <v>0</v>
      </c>
      <c r="AF59" s="3">
        <v>1.5</v>
      </c>
      <c r="AG59" s="3">
        <v>1</v>
      </c>
      <c r="AH59" s="3">
        <v>0</v>
      </c>
      <c r="AI59" s="3">
        <v>2</v>
      </c>
      <c r="AJ59" s="3">
        <v>0</v>
      </c>
      <c r="AK59" s="3">
        <v>0</v>
      </c>
      <c r="AL59" s="3">
        <v>0</v>
      </c>
      <c r="AM59" s="90">
        <f t="shared" si="0"/>
        <v>20.5</v>
      </c>
      <c r="AN59" s="92">
        <f t="shared" si="1"/>
        <v>3.075</v>
      </c>
    </row>
    <row r="60" spans="1:40" s="31" customFormat="1" ht="21">
      <c r="A60" s="55" t="s">
        <v>300</v>
      </c>
      <c r="B60" s="5">
        <v>1049730008</v>
      </c>
      <c r="C60" s="5"/>
      <c r="D60" s="5">
        <v>22</v>
      </c>
      <c r="E60" s="51">
        <v>1499900380864</v>
      </c>
      <c r="F60" s="5"/>
      <c r="G60" s="3"/>
      <c r="H60" s="3"/>
      <c r="I60" s="5">
        <v>0</v>
      </c>
      <c r="J60" s="5">
        <v>1</v>
      </c>
      <c r="K60" s="5">
        <v>1</v>
      </c>
      <c r="L60" s="5">
        <v>0</v>
      </c>
      <c r="M60" s="5">
        <v>1</v>
      </c>
      <c r="N60" s="5">
        <v>1</v>
      </c>
      <c r="O60" s="5">
        <v>0</v>
      </c>
      <c r="P60" s="5">
        <v>1</v>
      </c>
      <c r="Q60" s="5">
        <v>1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1.5</v>
      </c>
      <c r="X60" s="5">
        <v>1</v>
      </c>
      <c r="Y60" s="5">
        <v>1.5</v>
      </c>
      <c r="Z60" s="5">
        <v>1</v>
      </c>
      <c r="AA60" s="5">
        <v>0</v>
      </c>
      <c r="AB60" s="5">
        <v>0</v>
      </c>
      <c r="AC60" s="3">
        <v>0</v>
      </c>
      <c r="AD60" s="3">
        <v>0</v>
      </c>
      <c r="AE60" s="3">
        <v>0</v>
      </c>
      <c r="AF60" s="3">
        <v>1.5</v>
      </c>
      <c r="AG60" s="3">
        <v>1</v>
      </c>
      <c r="AH60" s="3">
        <v>1</v>
      </c>
      <c r="AI60" s="3">
        <v>1</v>
      </c>
      <c r="AJ60" s="3">
        <v>0</v>
      </c>
      <c r="AK60" s="3">
        <v>0</v>
      </c>
      <c r="AL60" s="3">
        <v>0</v>
      </c>
      <c r="AM60" s="90">
        <f t="shared" si="0"/>
        <v>15.5</v>
      </c>
      <c r="AN60" s="92">
        <f t="shared" si="1"/>
        <v>2.325</v>
      </c>
    </row>
    <row r="61" spans="1:40" s="31" customFormat="1" ht="21">
      <c r="A61" s="55" t="s">
        <v>300</v>
      </c>
      <c r="B61" s="5">
        <v>1049730008</v>
      </c>
      <c r="C61" s="5"/>
      <c r="D61" s="5">
        <v>23</v>
      </c>
      <c r="E61" s="51">
        <v>1499900374147</v>
      </c>
      <c r="F61" s="5"/>
      <c r="G61" s="3"/>
      <c r="H61" s="3"/>
      <c r="I61" s="5">
        <v>0</v>
      </c>
      <c r="J61" s="5">
        <v>2</v>
      </c>
      <c r="K61" s="5">
        <v>0</v>
      </c>
      <c r="L61" s="5">
        <v>0</v>
      </c>
      <c r="M61" s="5">
        <v>0</v>
      </c>
      <c r="N61" s="5">
        <v>1</v>
      </c>
      <c r="O61" s="5">
        <v>0</v>
      </c>
      <c r="P61" s="5">
        <v>0</v>
      </c>
      <c r="Q61" s="5">
        <v>0</v>
      </c>
      <c r="R61" s="5">
        <v>1</v>
      </c>
      <c r="S61" s="5">
        <v>0</v>
      </c>
      <c r="T61" s="5">
        <v>1</v>
      </c>
      <c r="U61" s="5">
        <v>0</v>
      </c>
      <c r="V61" s="5">
        <v>1</v>
      </c>
      <c r="W61" s="5">
        <v>1.5</v>
      </c>
      <c r="X61" s="5">
        <v>0</v>
      </c>
      <c r="Y61" s="5">
        <v>0.5</v>
      </c>
      <c r="Z61" s="5">
        <v>1.5</v>
      </c>
      <c r="AA61" s="5">
        <v>0</v>
      </c>
      <c r="AB61" s="5">
        <v>0</v>
      </c>
      <c r="AC61" s="3">
        <v>0</v>
      </c>
      <c r="AD61" s="3">
        <v>0</v>
      </c>
      <c r="AE61" s="3">
        <v>0</v>
      </c>
      <c r="AF61" s="3">
        <v>0.5</v>
      </c>
      <c r="AG61" s="3">
        <v>1</v>
      </c>
      <c r="AH61" s="3">
        <v>0</v>
      </c>
      <c r="AI61" s="3">
        <v>0.5</v>
      </c>
      <c r="AJ61" s="3">
        <v>0</v>
      </c>
      <c r="AK61" s="3">
        <v>0</v>
      </c>
      <c r="AL61" s="3">
        <v>0</v>
      </c>
      <c r="AM61" s="90">
        <f t="shared" si="0"/>
        <v>11.5</v>
      </c>
      <c r="AN61" s="92">
        <f t="shared" si="1"/>
        <v>1.725</v>
      </c>
    </row>
    <row r="62" spans="1:40" s="31" customFormat="1" ht="21">
      <c r="A62" s="55" t="s">
        <v>300</v>
      </c>
      <c r="B62" s="5">
        <v>1049730008</v>
      </c>
      <c r="C62" s="5"/>
      <c r="D62" s="5">
        <v>24</v>
      </c>
      <c r="E62" s="51">
        <v>1499900378258</v>
      </c>
      <c r="F62" s="5"/>
      <c r="G62" s="3"/>
      <c r="H62" s="3"/>
      <c r="I62" s="5">
        <v>0</v>
      </c>
      <c r="J62" s="5">
        <v>2</v>
      </c>
      <c r="K62" s="5">
        <v>0</v>
      </c>
      <c r="L62" s="5">
        <v>0</v>
      </c>
      <c r="M62" s="5">
        <v>0</v>
      </c>
      <c r="N62" s="5">
        <v>2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1</v>
      </c>
      <c r="V62" s="5">
        <v>1</v>
      </c>
      <c r="W62" s="5">
        <v>1.5</v>
      </c>
      <c r="X62" s="5">
        <v>1</v>
      </c>
      <c r="Y62" s="5">
        <v>0.5</v>
      </c>
      <c r="Z62" s="5">
        <v>1</v>
      </c>
      <c r="AA62" s="5">
        <v>0</v>
      </c>
      <c r="AB62" s="5">
        <v>0</v>
      </c>
      <c r="AC62" s="3">
        <v>0</v>
      </c>
      <c r="AD62" s="3">
        <v>0</v>
      </c>
      <c r="AE62" s="3">
        <v>1</v>
      </c>
      <c r="AF62" s="3">
        <v>1.5</v>
      </c>
      <c r="AG62" s="3">
        <v>1</v>
      </c>
      <c r="AH62" s="3">
        <v>0</v>
      </c>
      <c r="AI62" s="3">
        <v>0.5</v>
      </c>
      <c r="AJ62" s="3">
        <v>0</v>
      </c>
      <c r="AK62" s="3">
        <v>0</v>
      </c>
      <c r="AL62" s="3">
        <v>0</v>
      </c>
      <c r="AM62" s="90">
        <f t="shared" si="0"/>
        <v>14</v>
      </c>
      <c r="AN62" s="92">
        <f t="shared" si="1"/>
        <v>2.1</v>
      </c>
    </row>
    <row r="63" spans="1:40" s="31" customFormat="1" ht="21">
      <c r="A63" s="55" t="s">
        <v>300</v>
      </c>
      <c r="B63" s="5">
        <v>1049730008</v>
      </c>
      <c r="C63" s="5"/>
      <c r="D63" s="5">
        <v>25</v>
      </c>
      <c r="E63" s="51">
        <v>1499900372039</v>
      </c>
      <c r="F63" s="5"/>
      <c r="G63" s="3"/>
      <c r="H63" s="3"/>
      <c r="I63" s="5">
        <v>0</v>
      </c>
      <c r="J63" s="5">
        <v>2</v>
      </c>
      <c r="K63" s="5">
        <v>0</v>
      </c>
      <c r="L63" s="5">
        <v>0</v>
      </c>
      <c r="M63" s="5">
        <v>1</v>
      </c>
      <c r="N63" s="5">
        <v>1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1</v>
      </c>
      <c r="V63" s="5">
        <v>0</v>
      </c>
      <c r="W63" s="5">
        <v>1.5</v>
      </c>
      <c r="X63" s="5">
        <v>1</v>
      </c>
      <c r="Y63" s="5">
        <v>2</v>
      </c>
      <c r="Z63" s="5">
        <v>1</v>
      </c>
      <c r="AA63" s="5">
        <v>0</v>
      </c>
      <c r="AB63" s="5">
        <v>0</v>
      </c>
      <c r="AC63" s="3">
        <v>0</v>
      </c>
      <c r="AD63" s="3">
        <v>1</v>
      </c>
      <c r="AE63" s="3">
        <v>0</v>
      </c>
      <c r="AF63" s="3">
        <v>1</v>
      </c>
      <c r="AG63" s="3">
        <v>1</v>
      </c>
      <c r="AH63" s="3">
        <v>1</v>
      </c>
      <c r="AI63" s="3">
        <v>2</v>
      </c>
      <c r="AJ63" s="3">
        <v>0</v>
      </c>
      <c r="AK63" s="3">
        <v>0</v>
      </c>
      <c r="AL63" s="3">
        <v>0</v>
      </c>
      <c r="AM63" s="90">
        <f t="shared" si="0"/>
        <v>16.5</v>
      </c>
      <c r="AN63" s="92">
        <f t="shared" si="1"/>
        <v>2.475</v>
      </c>
    </row>
    <row r="64" spans="1:40" s="31" customFormat="1" ht="21">
      <c r="A64" s="55" t="s">
        <v>300</v>
      </c>
      <c r="B64" s="5">
        <v>1049730008</v>
      </c>
      <c r="C64" s="5"/>
      <c r="D64" s="5">
        <v>26</v>
      </c>
      <c r="E64" s="51">
        <v>1100703419169</v>
      </c>
      <c r="F64" s="5"/>
      <c r="G64" s="3"/>
      <c r="H64" s="3"/>
      <c r="I64" s="5">
        <v>0</v>
      </c>
      <c r="J64" s="5">
        <v>1.5</v>
      </c>
      <c r="K64" s="5">
        <v>0</v>
      </c>
      <c r="L64" s="5">
        <v>1</v>
      </c>
      <c r="M64" s="5">
        <v>1</v>
      </c>
      <c r="N64" s="5">
        <v>2</v>
      </c>
      <c r="O64" s="5">
        <v>0</v>
      </c>
      <c r="P64" s="5">
        <v>0</v>
      </c>
      <c r="Q64" s="5">
        <v>0</v>
      </c>
      <c r="R64" s="5">
        <v>1</v>
      </c>
      <c r="S64" s="5">
        <v>0</v>
      </c>
      <c r="T64" s="5">
        <v>0</v>
      </c>
      <c r="U64" s="5">
        <v>0</v>
      </c>
      <c r="V64" s="5">
        <v>0</v>
      </c>
      <c r="W64" s="5">
        <v>1</v>
      </c>
      <c r="X64" s="5">
        <v>0</v>
      </c>
      <c r="Y64" s="5">
        <v>1</v>
      </c>
      <c r="Z64" s="5">
        <v>0.5</v>
      </c>
      <c r="AA64" s="5">
        <v>0</v>
      </c>
      <c r="AB64" s="5">
        <v>0</v>
      </c>
      <c r="AC64" s="3">
        <v>0</v>
      </c>
      <c r="AD64" s="3">
        <v>0</v>
      </c>
      <c r="AE64" s="3">
        <v>0.5</v>
      </c>
      <c r="AF64" s="3">
        <v>0.5</v>
      </c>
      <c r="AG64" s="3">
        <v>0</v>
      </c>
      <c r="AH64" s="3">
        <v>0</v>
      </c>
      <c r="AI64" s="3">
        <v>1.5</v>
      </c>
      <c r="AJ64" s="3">
        <v>0</v>
      </c>
      <c r="AK64" s="3">
        <v>0</v>
      </c>
      <c r="AL64" s="3">
        <v>0</v>
      </c>
      <c r="AM64" s="90">
        <f t="shared" si="0"/>
        <v>11.5</v>
      </c>
      <c r="AN64" s="92">
        <f t="shared" si="1"/>
        <v>1.725</v>
      </c>
    </row>
    <row r="65" spans="1:40" s="31" customFormat="1" ht="21">
      <c r="A65" s="55" t="s">
        <v>300</v>
      </c>
      <c r="B65" s="5">
        <v>1049730008</v>
      </c>
      <c r="C65" s="5"/>
      <c r="D65" s="5">
        <v>27</v>
      </c>
      <c r="E65" s="51">
        <v>1499900361487</v>
      </c>
      <c r="F65" s="5"/>
      <c r="G65" s="3"/>
      <c r="H65" s="3"/>
      <c r="I65" s="5">
        <v>1</v>
      </c>
      <c r="J65" s="5">
        <v>2</v>
      </c>
      <c r="K65" s="5">
        <v>0</v>
      </c>
      <c r="L65" s="5">
        <v>1</v>
      </c>
      <c r="M65" s="5">
        <v>1</v>
      </c>
      <c r="N65" s="5">
        <v>2</v>
      </c>
      <c r="O65" s="5">
        <v>1</v>
      </c>
      <c r="P65" s="5">
        <v>0</v>
      </c>
      <c r="Q65" s="5">
        <v>0</v>
      </c>
      <c r="R65" s="5">
        <v>0</v>
      </c>
      <c r="S65" s="5">
        <v>1</v>
      </c>
      <c r="T65" s="5">
        <v>1</v>
      </c>
      <c r="U65" s="5">
        <v>1</v>
      </c>
      <c r="V65" s="5">
        <v>0</v>
      </c>
      <c r="W65" s="5">
        <v>2</v>
      </c>
      <c r="X65" s="5">
        <v>0</v>
      </c>
      <c r="Y65" s="5">
        <v>2</v>
      </c>
      <c r="Z65" s="5">
        <v>1</v>
      </c>
      <c r="AA65" s="5">
        <v>0</v>
      </c>
      <c r="AB65" s="5">
        <v>0</v>
      </c>
      <c r="AC65" s="3">
        <v>1</v>
      </c>
      <c r="AD65" s="3">
        <v>0</v>
      </c>
      <c r="AE65" s="3">
        <v>0</v>
      </c>
      <c r="AF65" s="3">
        <v>1</v>
      </c>
      <c r="AG65" s="3">
        <v>1</v>
      </c>
      <c r="AH65" s="3">
        <v>1</v>
      </c>
      <c r="AI65" s="3">
        <v>1</v>
      </c>
      <c r="AJ65" s="3">
        <v>0</v>
      </c>
      <c r="AK65" s="3">
        <v>0</v>
      </c>
      <c r="AL65" s="3">
        <v>0</v>
      </c>
      <c r="AM65" s="90">
        <f t="shared" si="0"/>
        <v>21</v>
      </c>
      <c r="AN65" s="92">
        <f t="shared" si="1"/>
        <v>3.15</v>
      </c>
    </row>
    <row r="66" spans="1:40" s="31" customFormat="1" ht="21">
      <c r="A66" s="55" t="s">
        <v>300</v>
      </c>
      <c r="B66" s="5">
        <v>1049730008</v>
      </c>
      <c r="C66" s="5"/>
      <c r="D66" s="5">
        <v>28</v>
      </c>
      <c r="E66" s="51">
        <v>1499900363102</v>
      </c>
      <c r="F66" s="5"/>
      <c r="G66" s="3"/>
      <c r="H66" s="3"/>
      <c r="I66" s="5">
        <v>1</v>
      </c>
      <c r="J66" s="5">
        <v>1.5</v>
      </c>
      <c r="K66" s="5">
        <v>0</v>
      </c>
      <c r="L66" s="5">
        <v>1</v>
      </c>
      <c r="M66" s="5">
        <v>0</v>
      </c>
      <c r="N66" s="5">
        <v>1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1</v>
      </c>
      <c r="X66" s="5">
        <v>0</v>
      </c>
      <c r="Y66" s="5">
        <v>1.5</v>
      </c>
      <c r="Z66" s="5">
        <v>1</v>
      </c>
      <c r="AA66" s="5">
        <v>0</v>
      </c>
      <c r="AB66" s="5">
        <v>0</v>
      </c>
      <c r="AC66" s="3">
        <v>0</v>
      </c>
      <c r="AD66" s="3">
        <v>0</v>
      </c>
      <c r="AE66" s="3">
        <v>0</v>
      </c>
      <c r="AF66" s="3">
        <v>1.5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90">
        <f t="shared" si="0"/>
        <v>9.5</v>
      </c>
      <c r="AN66" s="92">
        <f t="shared" si="1"/>
        <v>1.425</v>
      </c>
    </row>
    <row r="67" spans="1:40" s="31" customFormat="1" ht="21">
      <c r="A67" s="55" t="s">
        <v>300</v>
      </c>
      <c r="B67" s="5">
        <v>1049730008</v>
      </c>
      <c r="C67" s="5"/>
      <c r="D67" s="5">
        <v>29</v>
      </c>
      <c r="E67" s="51">
        <v>1499900366667</v>
      </c>
      <c r="F67" s="5"/>
      <c r="G67" s="3"/>
      <c r="H67" s="3"/>
      <c r="I67" s="5">
        <v>0</v>
      </c>
      <c r="J67" s="5">
        <v>2</v>
      </c>
      <c r="K67" s="5">
        <v>1</v>
      </c>
      <c r="L67" s="5">
        <v>0</v>
      </c>
      <c r="M67" s="5">
        <v>1</v>
      </c>
      <c r="N67" s="5">
        <v>1</v>
      </c>
      <c r="O67" s="5">
        <v>2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2</v>
      </c>
      <c r="X67" s="5">
        <v>0</v>
      </c>
      <c r="Y67" s="5">
        <v>1</v>
      </c>
      <c r="Z67" s="5">
        <v>1</v>
      </c>
      <c r="AA67" s="5">
        <v>0</v>
      </c>
      <c r="AB67" s="5">
        <v>1</v>
      </c>
      <c r="AC67" s="3">
        <v>0</v>
      </c>
      <c r="AD67" s="3">
        <v>0</v>
      </c>
      <c r="AE67" s="3">
        <v>0</v>
      </c>
      <c r="AF67" s="3">
        <v>1.5</v>
      </c>
      <c r="AG67" s="3">
        <v>0</v>
      </c>
      <c r="AH67" s="3">
        <v>1</v>
      </c>
      <c r="AI67" s="3">
        <v>1.5</v>
      </c>
      <c r="AJ67" s="3">
        <v>0</v>
      </c>
      <c r="AK67" s="3">
        <v>0</v>
      </c>
      <c r="AL67" s="3">
        <v>0</v>
      </c>
      <c r="AM67" s="90">
        <f t="shared" si="0"/>
        <v>16</v>
      </c>
      <c r="AN67" s="92">
        <f t="shared" si="1"/>
        <v>2.4</v>
      </c>
    </row>
    <row r="68" spans="1:40" s="31" customFormat="1" ht="21">
      <c r="A68" s="55" t="s">
        <v>300</v>
      </c>
      <c r="B68" s="5">
        <v>1049730008</v>
      </c>
      <c r="C68" s="5"/>
      <c r="D68" s="5">
        <v>30</v>
      </c>
      <c r="E68" s="51">
        <v>1499900366756</v>
      </c>
      <c r="F68" s="5"/>
      <c r="G68" s="3"/>
      <c r="H68" s="3"/>
      <c r="I68" s="67">
        <v>1</v>
      </c>
      <c r="J68" s="67">
        <v>2</v>
      </c>
      <c r="K68" s="67">
        <v>1</v>
      </c>
      <c r="L68" s="67">
        <v>1</v>
      </c>
      <c r="M68" s="67">
        <v>1</v>
      </c>
      <c r="N68" s="67">
        <v>0.5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1</v>
      </c>
      <c r="X68" s="67">
        <v>0</v>
      </c>
      <c r="Y68" s="67">
        <v>1.5</v>
      </c>
      <c r="Z68" s="67">
        <v>2</v>
      </c>
      <c r="AA68" s="67">
        <v>0</v>
      </c>
      <c r="AB68" s="67">
        <v>1</v>
      </c>
      <c r="AC68" s="69">
        <v>0</v>
      </c>
      <c r="AD68" s="69">
        <v>0</v>
      </c>
      <c r="AE68" s="69">
        <v>0.5</v>
      </c>
      <c r="AF68" s="69">
        <v>0.5</v>
      </c>
      <c r="AG68" s="69">
        <v>0</v>
      </c>
      <c r="AH68" s="69">
        <v>1</v>
      </c>
      <c r="AI68" s="69">
        <v>1.5</v>
      </c>
      <c r="AJ68" s="69">
        <v>0</v>
      </c>
      <c r="AK68" s="69">
        <v>0</v>
      </c>
      <c r="AL68" s="69">
        <v>0</v>
      </c>
      <c r="AM68" s="106">
        <f t="shared" si="0"/>
        <v>15.5</v>
      </c>
      <c r="AN68" s="94">
        <f t="shared" si="1"/>
        <v>2.325</v>
      </c>
    </row>
    <row r="69" spans="1:40" s="31" customFormat="1" ht="21">
      <c r="A69" s="75"/>
      <c r="B69" s="76"/>
      <c r="C69" s="76"/>
      <c r="D69" s="76"/>
      <c r="E69" s="77"/>
      <c r="F69" s="76"/>
      <c r="G69" s="78"/>
      <c r="H69" s="78"/>
      <c r="I69" s="103">
        <f>AVERAGE(I39:I68)</f>
        <v>0.7333333333333333</v>
      </c>
      <c r="J69" s="103">
        <f aca="true" t="shared" si="6" ref="J69:AM69">AVERAGE(J39:J68)</f>
        <v>1.7</v>
      </c>
      <c r="K69" s="103">
        <f t="shared" si="6"/>
        <v>0.23333333333333334</v>
      </c>
      <c r="L69" s="103">
        <f t="shared" si="6"/>
        <v>0.5333333333333333</v>
      </c>
      <c r="M69" s="103">
        <f t="shared" si="6"/>
        <v>0.4666666666666667</v>
      </c>
      <c r="N69" s="103">
        <f t="shared" si="6"/>
        <v>1.3166666666666667</v>
      </c>
      <c r="O69" s="103">
        <f t="shared" si="6"/>
        <v>0.13333333333333333</v>
      </c>
      <c r="P69" s="103">
        <f t="shared" si="6"/>
        <v>0.3</v>
      </c>
      <c r="Q69" s="103">
        <f t="shared" si="6"/>
        <v>0.3333333333333333</v>
      </c>
      <c r="R69" s="103">
        <f t="shared" si="6"/>
        <v>0.23333333333333334</v>
      </c>
      <c r="S69" s="103">
        <f t="shared" si="6"/>
        <v>0.13333333333333333</v>
      </c>
      <c r="T69" s="103">
        <f t="shared" si="6"/>
        <v>0.06666666666666667</v>
      </c>
      <c r="U69" s="103">
        <f t="shared" si="6"/>
        <v>0.16666666666666666</v>
      </c>
      <c r="V69" s="103">
        <f t="shared" si="6"/>
        <v>0.16666666666666666</v>
      </c>
      <c r="W69" s="103">
        <f t="shared" si="6"/>
        <v>1.5166666666666666</v>
      </c>
      <c r="X69" s="103">
        <f t="shared" si="6"/>
        <v>0.4</v>
      </c>
      <c r="Y69" s="103">
        <f t="shared" si="6"/>
        <v>1.3166666666666667</v>
      </c>
      <c r="Z69" s="103">
        <f t="shared" si="6"/>
        <v>1.3</v>
      </c>
      <c r="AA69" s="103">
        <f t="shared" si="6"/>
        <v>0.4</v>
      </c>
      <c r="AB69" s="103">
        <f t="shared" si="6"/>
        <v>0.3333333333333333</v>
      </c>
      <c r="AC69" s="103">
        <f t="shared" si="6"/>
        <v>0.26666666666666666</v>
      </c>
      <c r="AD69" s="103">
        <f t="shared" si="6"/>
        <v>0.5333333333333333</v>
      </c>
      <c r="AE69" s="103">
        <f t="shared" si="6"/>
        <v>0.18333333333333332</v>
      </c>
      <c r="AF69" s="103">
        <f t="shared" si="6"/>
        <v>1.25</v>
      </c>
      <c r="AG69" s="103">
        <f t="shared" si="6"/>
        <v>0.6666666666666666</v>
      </c>
      <c r="AH69" s="103">
        <f t="shared" si="6"/>
        <v>0.5</v>
      </c>
      <c r="AI69" s="103">
        <f t="shared" si="6"/>
        <v>1.5166666666666666</v>
      </c>
      <c r="AJ69" s="103">
        <f t="shared" si="6"/>
        <v>0.06666666666666667</v>
      </c>
      <c r="AK69" s="103">
        <f t="shared" si="6"/>
        <v>0.36666666666666664</v>
      </c>
      <c r="AL69" s="103">
        <f t="shared" si="6"/>
        <v>0.016666666666666666</v>
      </c>
      <c r="AM69" s="103">
        <f t="shared" si="6"/>
        <v>17.15</v>
      </c>
      <c r="AN69" s="104" t="s">
        <v>320</v>
      </c>
    </row>
    <row r="70" spans="1:40" s="31" customFormat="1" ht="21">
      <c r="A70" s="79"/>
      <c r="B70" s="80"/>
      <c r="C70" s="80"/>
      <c r="D70" s="80"/>
      <c r="E70" s="81"/>
      <c r="F70" s="80"/>
      <c r="G70" s="82"/>
      <c r="H70" s="82"/>
      <c r="I70" s="103">
        <f>STDEV(I39:I68)</f>
        <v>0.44977644510880366</v>
      </c>
      <c r="J70" s="103">
        <f aca="true" t="shared" si="7" ref="J70:AM70">STDEV(J39:J68)</f>
        <v>0.3619868544002953</v>
      </c>
      <c r="K70" s="103">
        <f t="shared" si="7"/>
        <v>0.4301830671520764</v>
      </c>
      <c r="L70" s="103">
        <f t="shared" si="7"/>
        <v>0.5074162634049248</v>
      </c>
      <c r="M70" s="103">
        <f t="shared" si="7"/>
        <v>0.5074162634049248</v>
      </c>
      <c r="N70" s="103">
        <f t="shared" si="7"/>
        <v>0.4639287499794244</v>
      </c>
      <c r="O70" s="103">
        <f t="shared" si="7"/>
        <v>0.43417248545530474</v>
      </c>
      <c r="P70" s="103">
        <f t="shared" si="7"/>
        <v>0.466091599699399</v>
      </c>
      <c r="Q70" s="103">
        <f t="shared" si="7"/>
        <v>0.47946330148538413</v>
      </c>
      <c r="R70" s="103">
        <f t="shared" si="7"/>
        <v>0.4301830671520764</v>
      </c>
      <c r="S70" s="103">
        <f t="shared" si="7"/>
        <v>0.3457459036417604</v>
      </c>
      <c r="T70" s="103">
        <f t="shared" si="7"/>
        <v>0.2537081317024624</v>
      </c>
      <c r="U70" s="103">
        <f t="shared" si="7"/>
        <v>0.3790490217894517</v>
      </c>
      <c r="V70" s="103">
        <f t="shared" si="7"/>
        <v>0.3790490217894517</v>
      </c>
      <c r="W70" s="103">
        <f t="shared" si="7"/>
        <v>0.4251436538827569</v>
      </c>
      <c r="X70" s="103">
        <f t="shared" si="7"/>
        <v>0.4982728791224398</v>
      </c>
      <c r="Y70" s="103">
        <f t="shared" si="7"/>
        <v>0.5166759361422842</v>
      </c>
      <c r="Z70" s="103">
        <f t="shared" si="7"/>
        <v>0.3619868544002953</v>
      </c>
      <c r="AA70" s="103">
        <f t="shared" si="7"/>
        <v>0.4982728791224398</v>
      </c>
      <c r="AB70" s="103">
        <f t="shared" si="7"/>
        <v>0.47946330148538413</v>
      </c>
      <c r="AC70" s="103">
        <f t="shared" si="7"/>
        <v>0.44977644510880366</v>
      </c>
      <c r="AD70" s="103">
        <f t="shared" si="7"/>
        <v>0.5074162634049248</v>
      </c>
      <c r="AE70" s="103">
        <f t="shared" si="7"/>
        <v>0.27802670838376775</v>
      </c>
      <c r="AF70" s="103">
        <f t="shared" si="7"/>
        <v>0.4305169306615094</v>
      </c>
      <c r="AG70" s="103">
        <f t="shared" si="7"/>
        <v>0.47946330148538413</v>
      </c>
      <c r="AH70" s="103">
        <f t="shared" si="7"/>
        <v>0.5085476277156078</v>
      </c>
      <c r="AI70" s="103">
        <f t="shared" si="7"/>
        <v>0.8354570639758373</v>
      </c>
      <c r="AJ70" s="103">
        <f t="shared" si="7"/>
        <v>0.2537081317024624</v>
      </c>
      <c r="AK70" s="103">
        <f t="shared" si="7"/>
        <v>0.490132517853561</v>
      </c>
      <c r="AL70" s="103">
        <f t="shared" si="7"/>
        <v>0.09128709291752768</v>
      </c>
      <c r="AM70" s="103">
        <f t="shared" si="7"/>
        <v>2.9336043500715374</v>
      </c>
      <c r="AN70" s="104" t="s">
        <v>318</v>
      </c>
    </row>
    <row r="71" spans="1:40" s="31" customFormat="1" ht="21">
      <c r="A71" s="56" t="s">
        <v>81</v>
      </c>
      <c r="B71" s="45">
        <v>1049730048</v>
      </c>
      <c r="C71" s="44">
        <v>2</v>
      </c>
      <c r="D71" s="44">
        <v>1</v>
      </c>
      <c r="E71" s="44" t="s">
        <v>301</v>
      </c>
      <c r="F71" s="44">
        <v>1</v>
      </c>
      <c r="G71" s="3"/>
      <c r="H71" s="3"/>
      <c r="I71" s="72">
        <v>0</v>
      </c>
      <c r="J71" s="72">
        <v>2</v>
      </c>
      <c r="K71" s="72">
        <v>0</v>
      </c>
      <c r="L71" s="72">
        <v>1</v>
      </c>
      <c r="M71" s="72">
        <v>0</v>
      </c>
      <c r="N71" s="72">
        <v>2</v>
      </c>
      <c r="O71" s="72">
        <v>2</v>
      </c>
      <c r="P71" s="72">
        <v>0</v>
      </c>
      <c r="Q71" s="72">
        <v>0</v>
      </c>
      <c r="R71" s="72">
        <v>1</v>
      </c>
      <c r="S71" s="72">
        <v>0</v>
      </c>
      <c r="T71" s="72">
        <v>1</v>
      </c>
      <c r="U71" s="72">
        <v>0</v>
      </c>
      <c r="V71" s="72">
        <v>1</v>
      </c>
      <c r="W71" s="72">
        <v>2</v>
      </c>
      <c r="X71" s="72">
        <v>0</v>
      </c>
      <c r="Y71" s="72">
        <v>0</v>
      </c>
      <c r="Z71" s="72">
        <v>1</v>
      </c>
      <c r="AA71" s="72">
        <v>1</v>
      </c>
      <c r="AB71" s="72">
        <v>1</v>
      </c>
      <c r="AC71" s="74">
        <v>0</v>
      </c>
      <c r="AD71" s="74">
        <v>0</v>
      </c>
      <c r="AE71" s="74">
        <v>0</v>
      </c>
      <c r="AF71" s="74">
        <v>1</v>
      </c>
      <c r="AG71" s="74">
        <v>0</v>
      </c>
      <c r="AH71" s="74">
        <v>0</v>
      </c>
      <c r="AI71" s="74">
        <v>2</v>
      </c>
      <c r="AJ71" s="74">
        <v>1</v>
      </c>
      <c r="AK71" s="74">
        <v>0</v>
      </c>
      <c r="AL71" s="74">
        <v>1</v>
      </c>
      <c r="AM71" s="99">
        <f t="shared" si="0"/>
        <v>20</v>
      </c>
      <c r="AN71" s="100">
        <f t="shared" si="1"/>
        <v>3</v>
      </c>
    </row>
    <row r="72" spans="1:40" s="31" customFormat="1" ht="21">
      <c r="A72" s="56" t="s">
        <v>81</v>
      </c>
      <c r="B72" s="45">
        <v>1049730048</v>
      </c>
      <c r="C72" s="44">
        <v>2</v>
      </c>
      <c r="D72" s="44">
        <v>2</v>
      </c>
      <c r="E72" s="44" t="s">
        <v>302</v>
      </c>
      <c r="F72" s="44">
        <v>1</v>
      </c>
      <c r="G72" s="3"/>
      <c r="H72" s="3"/>
      <c r="I72" s="5">
        <v>1</v>
      </c>
      <c r="J72" s="5">
        <v>2</v>
      </c>
      <c r="K72" s="5">
        <v>0</v>
      </c>
      <c r="L72" s="5">
        <v>1</v>
      </c>
      <c r="M72" s="5">
        <v>0</v>
      </c>
      <c r="N72" s="5">
        <v>2</v>
      </c>
      <c r="O72" s="5">
        <v>2</v>
      </c>
      <c r="P72" s="5">
        <v>1</v>
      </c>
      <c r="Q72" s="5">
        <v>0</v>
      </c>
      <c r="R72" s="5">
        <v>0</v>
      </c>
      <c r="S72" s="5">
        <v>1</v>
      </c>
      <c r="T72" s="5">
        <v>0</v>
      </c>
      <c r="U72" s="5">
        <v>1</v>
      </c>
      <c r="V72" s="5">
        <v>0</v>
      </c>
      <c r="W72" s="5">
        <v>2</v>
      </c>
      <c r="X72" s="5">
        <v>0</v>
      </c>
      <c r="Y72" s="5">
        <v>2</v>
      </c>
      <c r="Z72" s="5">
        <v>0</v>
      </c>
      <c r="AA72" s="5">
        <v>1</v>
      </c>
      <c r="AB72" s="5">
        <v>0</v>
      </c>
      <c r="AC72" s="3">
        <v>0</v>
      </c>
      <c r="AD72" s="3">
        <v>0</v>
      </c>
      <c r="AE72" s="3">
        <v>0</v>
      </c>
      <c r="AF72" s="3">
        <v>1</v>
      </c>
      <c r="AG72" s="3">
        <v>0</v>
      </c>
      <c r="AH72" s="3">
        <v>0</v>
      </c>
      <c r="AI72" s="3">
        <v>1</v>
      </c>
      <c r="AJ72" s="3">
        <v>1</v>
      </c>
      <c r="AK72" s="3">
        <v>0</v>
      </c>
      <c r="AL72" s="3">
        <v>0</v>
      </c>
      <c r="AM72" s="90">
        <f t="shared" si="0"/>
        <v>19</v>
      </c>
      <c r="AN72" s="92">
        <f t="shared" si="1"/>
        <v>2.85</v>
      </c>
    </row>
    <row r="73" spans="1:40" s="31" customFormat="1" ht="21">
      <c r="A73" s="56" t="s">
        <v>81</v>
      </c>
      <c r="B73" s="45">
        <v>1049730048</v>
      </c>
      <c r="C73" s="44">
        <v>2</v>
      </c>
      <c r="D73" s="44">
        <v>3</v>
      </c>
      <c r="E73" s="44" t="s">
        <v>303</v>
      </c>
      <c r="F73" s="44">
        <v>1</v>
      </c>
      <c r="G73" s="3"/>
      <c r="H73" s="3"/>
      <c r="I73" s="5">
        <v>0</v>
      </c>
      <c r="J73" s="5">
        <v>2</v>
      </c>
      <c r="K73" s="5">
        <v>0</v>
      </c>
      <c r="L73" s="5">
        <v>0</v>
      </c>
      <c r="M73" s="5">
        <v>0</v>
      </c>
      <c r="N73" s="5">
        <v>2</v>
      </c>
      <c r="O73" s="5">
        <v>2</v>
      </c>
      <c r="P73" s="5">
        <v>0</v>
      </c>
      <c r="Q73" s="5">
        <v>0</v>
      </c>
      <c r="R73" s="5">
        <v>1</v>
      </c>
      <c r="S73" s="5">
        <v>0</v>
      </c>
      <c r="T73" s="5">
        <v>1</v>
      </c>
      <c r="U73" s="5">
        <v>0</v>
      </c>
      <c r="V73" s="5">
        <v>0</v>
      </c>
      <c r="W73" s="5">
        <v>1</v>
      </c>
      <c r="X73" s="5">
        <v>0</v>
      </c>
      <c r="Y73" s="5">
        <v>0</v>
      </c>
      <c r="Z73" s="5">
        <v>0</v>
      </c>
      <c r="AA73" s="5">
        <v>1</v>
      </c>
      <c r="AB73" s="5">
        <v>1</v>
      </c>
      <c r="AC73" s="3">
        <v>0</v>
      </c>
      <c r="AD73" s="3">
        <v>0</v>
      </c>
      <c r="AE73" s="3">
        <v>0</v>
      </c>
      <c r="AF73" s="3">
        <v>1</v>
      </c>
      <c r="AG73" s="3">
        <v>0</v>
      </c>
      <c r="AH73" s="3">
        <v>0</v>
      </c>
      <c r="AI73" s="3">
        <v>1</v>
      </c>
      <c r="AJ73" s="3">
        <v>1</v>
      </c>
      <c r="AK73" s="3">
        <v>1</v>
      </c>
      <c r="AL73" s="3">
        <v>0</v>
      </c>
      <c r="AM73" s="90">
        <f t="shared" si="0"/>
        <v>15</v>
      </c>
      <c r="AN73" s="92">
        <f t="shared" si="1"/>
        <v>2.25</v>
      </c>
    </row>
    <row r="74" spans="1:40" s="31" customFormat="1" ht="21">
      <c r="A74" s="56" t="s">
        <v>81</v>
      </c>
      <c r="B74" s="45">
        <v>1049730048</v>
      </c>
      <c r="C74" s="44">
        <v>2</v>
      </c>
      <c r="D74" s="44">
        <v>4</v>
      </c>
      <c r="E74" s="44" t="s">
        <v>304</v>
      </c>
      <c r="F74" s="44">
        <v>1</v>
      </c>
      <c r="G74" s="3"/>
      <c r="H74" s="3"/>
      <c r="I74" s="5">
        <v>0</v>
      </c>
      <c r="J74" s="5">
        <v>1</v>
      </c>
      <c r="K74" s="5">
        <v>0</v>
      </c>
      <c r="L74" s="5">
        <v>0</v>
      </c>
      <c r="M74" s="5">
        <v>0</v>
      </c>
      <c r="N74" s="5">
        <v>2</v>
      </c>
      <c r="O74" s="5">
        <v>1</v>
      </c>
      <c r="P74" s="5">
        <v>0</v>
      </c>
      <c r="Q74" s="5">
        <v>0</v>
      </c>
      <c r="R74" s="5">
        <v>0</v>
      </c>
      <c r="S74" s="5">
        <v>0</v>
      </c>
      <c r="T74" s="5">
        <v>1</v>
      </c>
      <c r="U74" s="5">
        <v>0</v>
      </c>
      <c r="V74" s="5">
        <v>0</v>
      </c>
      <c r="W74" s="5">
        <v>1</v>
      </c>
      <c r="X74" s="5">
        <v>0</v>
      </c>
      <c r="Y74" s="5">
        <v>1</v>
      </c>
      <c r="Z74" s="5">
        <v>1</v>
      </c>
      <c r="AA74" s="5">
        <v>0</v>
      </c>
      <c r="AB74" s="5">
        <v>0</v>
      </c>
      <c r="AC74" s="3">
        <v>0</v>
      </c>
      <c r="AD74" s="3">
        <v>0</v>
      </c>
      <c r="AE74" s="3">
        <v>0</v>
      </c>
      <c r="AF74" s="3">
        <v>1</v>
      </c>
      <c r="AG74" s="3">
        <v>0</v>
      </c>
      <c r="AH74" s="3">
        <v>0</v>
      </c>
      <c r="AI74" s="3">
        <v>1</v>
      </c>
      <c r="AJ74" s="3">
        <v>1</v>
      </c>
      <c r="AK74" s="3">
        <v>0</v>
      </c>
      <c r="AL74" s="3">
        <v>1</v>
      </c>
      <c r="AM74" s="90">
        <f t="shared" si="0"/>
        <v>12</v>
      </c>
      <c r="AN74" s="92">
        <f t="shared" si="1"/>
        <v>1.8</v>
      </c>
    </row>
    <row r="75" spans="1:40" s="31" customFormat="1" ht="21">
      <c r="A75" s="56" t="s">
        <v>81</v>
      </c>
      <c r="B75" s="45">
        <v>1049730048</v>
      </c>
      <c r="C75" s="44">
        <v>2</v>
      </c>
      <c r="D75" s="44">
        <v>5</v>
      </c>
      <c r="E75" s="44" t="s">
        <v>305</v>
      </c>
      <c r="F75" s="44">
        <v>1</v>
      </c>
      <c r="G75" s="3"/>
      <c r="H75" s="3"/>
      <c r="I75" s="5">
        <v>1</v>
      </c>
      <c r="J75" s="5">
        <v>2</v>
      </c>
      <c r="K75" s="5">
        <v>0</v>
      </c>
      <c r="L75" s="5">
        <v>0</v>
      </c>
      <c r="M75" s="5">
        <v>0</v>
      </c>
      <c r="N75" s="5">
        <v>2</v>
      </c>
      <c r="O75" s="5">
        <v>2</v>
      </c>
      <c r="P75" s="5">
        <v>0</v>
      </c>
      <c r="Q75" s="5">
        <v>1</v>
      </c>
      <c r="R75" s="5">
        <v>0</v>
      </c>
      <c r="S75" s="5">
        <v>1</v>
      </c>
      <c r="T75" s="5">
        <v>2</v>
      </c>
      <c r="U75" s="5">
        <v>0</v>
      </c>
      <c r="V75" s="5">
        <v>0</v>
      </c>
      <c r="W75" s="5">
        <v>2</v>
      </c>
      <c r="X75" s="5">
        <v>0</v>
      </c>
      <c r="Y75" s="5">
        <v>0</v>
      </c>
      <c r="Z75" s="5">
        <v>0</v>
      </c>
      <c r="AA75" s="5">
        <v>0</v>
      </c>
      <c r="AB75" s="5">
        <v>1</v>
      </c>
      <c r="AC75" s="3">
        <v>0</v>
      </c>
      <c r="AD75" s="3">
        <v>1</v>
      </c>
      <c r="AE75" s="3">
        <v>0</v>
      </c>
      <c r="AF75" s="3">
        <v>2</v>
      </c>
      <c r="AG75" s="3">
        <v>0</v>
      </c>
      <c r="AH75" s="3">
        <v>1</v>
      </c>
      <c r="AI75" s="3">
        <v>2</v>
      </c>
      <c r="AJ75" s="3">
        <v>2</v>
      </c>
      <c r="AK75" s="3">
        <v>0</v>
      </c>
      <c r="AL75" s="3">
        <v>0</v>
      </c>
      <c r="AM75" s="90">
        <f t="shared" si="0"/>
        <v>22</v>
      </c>
      <c r="AN75" s="92">
        <f t="shared" si="1"/>
        <v>3.3</v>
      </c>
    </row>
    <row r="76" spans="1:40" s="31" customFormat="1" ht="21">
      <c r="A76" s="56" t="s">
        <v>81</v>
      </c>
      <c r="B76" s="45">
        <v>1049730048</v>
      </c>
      <c r="C76" s="44">
        <v>2</v>
      </c>
      <c r="D76" s="44">
        <v>6</v>
      </c>
      <c r="E76" s="44" t="s">
        <v>306</v>
      </c>
      <c r="F76" s="44">
        <v>1</v>
      </c>
      <c r="G76" s="3"/>
      <c r="H76" s="3"/>
      <c r="I76" s="5">
        <v>1</v>
      </c>
      <c r="J76" s="5">
        <v>1</v>
      </c>
      <c r="K76" s="5">
        <v>0</v>
      </c>
      <c r="L76" s="5">
        <v>1</v>
      </c>
      <c r="M76" s="5">
        <v>1</v>
      </c>
      <c r="N76" s="5">
        <v>0</v>
      </c>
      <c r="O76" s="5">
        <v>1</v>
      </c>
      <c r="P76" s="5">
        <v>0</v>
      </c>
      <c r="Q76" s="5">
        <v>1</v>
      </c>
      <c r="R76" s="5">
        <v>0</v>
      </c>
      <c r="S76" s="5">
        <v>0</v>
      </c>
      <c r="T76" s="5">
        <v>2</v>
      </c>
      <c r="U76" s="5">
        <v>0</v>
      </c>
      <c r="V76" s="5">
        <v>1</v>
      </c>
      <c r="W76" s="5">
        <v>2</v>
      </c>
      <c r="X76" s="5">
        <v>0</v>
      </c>
      <c r="Y76" s="5">
        <v>2</v>
      </c>
      <c r="Z76" s="5">
        <v>0</v>
      </c>
      <c r="AA76" s="5">
        <v>1</v>
      </c>
      <c r="AB76" s="5">
        <v>0</v>
      </c>
      <c r="AC76" s="3">
        <v>0</v>
      </c>
      <c r="AD76" s="3">
        <v>0</v>
      </c>
      <c r="AE76" s="3">
        <v>1</v>
      </c>
      <c r="AF76" s="3">
        <v>0</v>
      </c>
      <c r="AG76" s="3">
        <v>1</v>
      </c>
      <c r="AH76" s="3">
        <v>1</v>
      </c>
      <c r="AI76" s="3">
        <v>1</v>
      </c>
      <c r="AJ76" s="3">
        <v>1</v>
      </c>
      <c r="AK76" s="3">
        <v>0</v>
      </c>
      <c r="AL76" s="3">
        <v>1</v>
      </c>
      <c r="AM76" s="90">
        <f t="shared" si="0"/>
        <v>20</v>
      </c>
      <c r="AN76" s="92">
        <f t="shared" si="1"/>
        <v>3</v>
      </c>
    </row>
    <row r="77" spans="1:40" s="31" customFormat="1" ht="21">
      <c r="A77" s="56" t="s">
        <v>81</v>
      </c>
      <c r="B77" s="45">
        <v>1049730048</v>
      </c>
      <c r="C77" s="44">
        <v>2</v>
      </c>
      <c r="D77" s="44">
        <v>7</v>
      </c>
      <c r="E77" s="44" t="s">
        <v>307</v>
      </c>
      <c r="F77" s="44">
        <v>2</v>
      </c>
      <c r="G77" s="3"/>
      <c r="H77" s="3"/>
      <c r="I77" s="5">
        <v>0</v>
      </c>
      <c r="J77" s="5">
        <v>2</v>
      </c>
      <c r="K77" s="5">
        <v>0</v>
      </c>
      <c r="L77" s="5">
        <v>0</v>
      </c>
      <c r="M77" s="5">
        <v>0</v>
      </c>
      <c r="N77" s="5">
        <v>0</v>
      </c>
      <c r="O77" s="5">
        <v>1</v>
      </c>
      <c r="P77" s="5">
        <v>0</v>
      </c>
      <c r="Q77" s="5">
        <v>1</v>
      </c>
      <c r="R77" s="5">
        <v>0</v>
      </c>
      <c r="S77" s="5">
        <v>0</v>
      </c>
      <c r="T77" s="5">
        <v>2</v>
      </c>
      <c r="U77" s="5">
        <v>0</v>
      </c>
      <c r="V77" s="5">
        <v>0</v>
      </c>
      <c r="W77" s="5">
        <v>0</v>
      </c>
      <c r="X77" s="5">
        <v>0</v>
      </c>
      <c r="Y77" s="5">
        <v>2</v>
      </c>
      <c r="Z77" s="5">
        <v>2</v>
      </c>
      <c r="AA77" s="5">
        <v>0</v>
      </c>
      <c r="AB77" s="5">
        <v>1</v>
      </c>
      <c r="AC77" s="3">
        <v>1</v>
      </c>
      <c r="AD77" s="3">
        <v>1</v>
      </c>
      <c r="AE77" s="3">
        <v>0</v>
      </c>
      <c r="AF77" s="3">
        <v>2</v>
      </c>
      <c r="AG77" s="3">
        <v>0</v>
      </c>
      <c r="AH77" s="3">
        <v>1</v>
      </c>
      <c r="AI77" s="3">
        <v>2</v>
      </c>
      <c r="AJ77" s="3">
        <v>2</v>
      </c>
      <c r="AK77" s="3">
        <v>1</v>
      </c>
      <c r="AL77" s="3">
        <v>0</v>
      </c>
      <c r="AM77" s="90">
        <f t="shared" si="0"/>
        <v>21</v>
      </c>
      <c r="AN77" s="92">
        <f t="shared" si="1"/>
        <v>3.15</v>
      </c>
    </row>
    <row r="78" spans="1:40" s="31" customFormat="1" ht="21">
      <c r="A78" s="56" t="s">
        <v>81</v>
      </c>
      <c r="B78" s="45">
        <v>1049730048</v>
      </c>
      <c r="C78" s="44">
        <v>2</v>
      </c>
      <c r="D78" s="44">
        <v>8</v>
      </c>
      <c r="E78" s="44" t="s">
        <v>308</v>
      </c>
      <c r="F78" s="44">
        <v>2</v>
      </c>
      <c r="G78" s="3"/>
      <c r="H78" s="3"/>
      <c r="I78" s="5">
        <v>0</v>
      </c>
      <c r="J78" s="5">
        <v>2</v>
      </c>
      <c r="K78" s="5">
        <v>0</v>
      </c>
      <c r="L78" s="5">
        <v>1</v>
      </c>
      <c r="M78" s="5">
        <v>0</v>
      </c>
      <c r="N78" s="5">
        <v>2</v>
      </c>
      <c r="O78" s="5">
        <v>2</v>
      </c>
      <c r="P78" s="5">
        <v>0</v>
      </c>
      <c r="Q78" s="5">
        <v>0</v>
      </c>
      <c r="R78" s="5">
        <v>1</v>
      </c>
      <c r="S78" s="5">
        <v>0</v>
      </c>
      <c r="T78" s="5">
        <v>2</v>
      </c>
      <c r="U78" s="5">
        <v>0</v>
      </c>
      <c r="V78" s="5">
        <v>1</v>
      </c>
      <c r="W78" s="5">
        <v>2</v>
      </c>
      <c r="X78" s="5">
        <v>0</v>
      </c>
      <c r="Y78" s="5">
        <v>0</v>
      </c>
      <c r="Z78" s="5">
        <v>2</v>
      </c>
      <c r="AA78" s="5">
        <v>0</v>
      </c>
      <c r="AB78" s="5">
        <v>0</v>
      </c>
      <c r="AC78" s="3">
        <v>0</v>
      </c>
      <c r="AD78" s="3">
        <v>0</v>
      </c>
      <c r="AE78" s="3">
        <v>0</v>
      </c>
      <c r="AF78" s="3">
        <v>2</v>
      </c>
      <c r="AG78" s="3">
        <v>0</v>
      </c>
      <c r="AH78" s="3">
        <v>0</v>
      </c>
      <c r="AI78" s="3">
        <v>2</v>
      </c>
      <c r="AJ78" s="3">
        <v>1</v>
      </c>
      <c r="AK78" s="3">
        <v>1</v>
      </c>
      <c r="AL78" s="3">
        <v>1</v>
      </c>
      <c r="AM78" s="90">
        <f t="shared" si="0"/>
        <v>22</v>
      </c>
      <c r="AN78" s="92">
        <f t="shared" si="1"/>
        <v>3.3</v>
      </c>
    </row>
    <row r="79" spans="1:40" s="31" customFormat="1" ht="21">
      <c r="A79" s="56" t="s">
        <v>81</v>
      </c>
      <c r="B79" s="45">
        <v>1049730048</v>
      </c>
      <c r="C79" s="44">
        <v>2</v>
      </c>
      <c r="D79" s="44">
        <v>9</v>
      </c>
      <c r="E79" s="44" t="s">
        <v>309</v>
      </c>
      <c r="F79" s="44">
        <v>2</v>
      </c>
      <c r="G79" s="3"/>
      <c r="H79" s="3"/>
      <c r="I79" s="5">
        <v>0</v>
      </c>
      <c r="J79" s="5">
        <v>2</v>
      </c>
      <c r="K79" s="5">
        <v>0</v>
      </c>
      <c r="L79" s="5">
        <v>1</v>
      </c>
      <c r="M79" s="5">
        <v>0</v>
      </c>
      <c r="N79" s="5">
        <v>2</v>
      </c>
      <c r="O79" s="5">
        <v>2</v>
      </c>
      <c r="P79" s="5">
        <v>0</v>
      </c>
      <c r="Q79" s="5">
        <v>1</v>
      </c>
      <c r="R79" s="5">
        <v>1</v>
      </c>
      <c r="S79" s="5">
        <v>0</v>
      </c>
      <c r="T79" s="5">
        <v>2</v>
      </c>
      <c r="U79" s="5">
        <v>0</v>
      </c>
      <c r="V79" s="5">
        <v>0</v>
      </c>
      <c r="W79" s="5">
        <v>2</v>
      </c>
      <c r="X79" s="5">
        <v>0</v>
      </c>
      <c r="Y79" s="5">
        <v>1</v>
      </c>
      <c r="Z79" s="5">
        <v>2</v>
      </c>
      <c r="AA79" s="5">
        <v>0</v>
      </c>
      <c r="AB79" s="5">
        <v>0</v>
      </c>
      <c r="AC79" s="3">
        <v>0</v>
      </c>
      <c r="AD79" s="3">
        <v>0</v>
      </c>
      <c r="AE79" s="3">
        <v>0</v>
      </c>
      <c r="AF79" s="3">
        <v>2</v>
      </c>
      <c r="AG79" s="3">
        <v>0</v>
      </c>
      <c r="AH79" s="3">
        <v>0</v>
      </c>
      <c r="AI79" s="3">
        <v>2</v>
      </c>
      <c r="AJ79" s="3">
        <v>0</v>
      </c>
      <c r="AK79" s="3">
        <v>1</v>
      </c>
      <c r="AL79" s="3">
        <v>1</v>
      </c>
      <c r="AM79" s="90">
        <f t="shared" si="0"/>
        <v>22</v>
      </c>
      <c r="AN79" s="92">
        <f t="shared" si="1"/>
        <v>3.3</v>
      </c>
    </row>
    <row r="80" spans="1:40" s="31" customFormat="1" ht="21">
      <c r="A80" s="56" t="s">
        <v>81</v>
      </c>
      <c r="B80" s="45">
        <v>1049730048</v>
      </c>
      <c r="C80" s="44">
        <v>2</v>
      </c>
      <c r="D80" s="44">
        <v>10</v>
      </c>
      <c r="E80" s="44" t="s">
        <v>310</v>
      </c>
      <c r="F80" s="44">
        <v>2</v>
      </c>
      <c r="G80" s="3"/>
      <c r="H80" s="3"/>
      <c r="I80" s="5">
        <v>1</v>
      </c>
      <c r="J80" s="5">
        <v>0</v>
      </c>
      <c r="K80" s="5">
        <v>1</v>
      </c>
      <c r="L80" s="5">
        <v>0</v>
      </c>
      <c r="M80" s="5">
        <v>0</v>
      </c>
      <c r="N80" s="5">
        <v>2</v>
      </c>
      <c r="O80" s="5">
        <v>1</v>
      </c>
      <c r="P80" s="5">
        <v>0</v>
      </c>
      <c r="Q80" s="5">
        <v>0</v>
      </c>
      <c r="R80" s="5">
        <v>1</v>
      </c>
      <c r="S80" s="5">
        <v>0</v>
      </c>
      <c r="T80" s="5">
        <v>2</v>
      </c>
      <c r="U80" s="5">
        <v>0</v>
      </c>
      <c r="V80" s="5">
        <v>0</v>
      </c>
      <c r="W80" s="5">
        <v>2</v>
      </c>
      <c r="X80" s="5">
        <v>0</v>
      </c>
      <c r="Y80" s="5">
        <v>0</v>
      </c>
      <c r="Z80" s="5">
        <v>2</v>
      </c>
      <c r="AA80" s="5">
        <v>0</v>
      </c>
      <c r="AB80" s="5">
        <v>0</v>
      </c>
      <c r="AC80" s="3">
        <v>1</v>
      </c>
      <c r="AD80" s="3">
        <v>0</v>
      </c>
      <c r="AE80" s="3">
        <v>0</v>
      </c>
      <c r="AF80" s="3">
        <v>1</v>
      </c>
      <c r="AG80" s="3">
        <v>0</v>
      </c>
      <c r="AH80" s="3">
        <v>0</v>
      </c>
      <c r="AI80" s="3">
        <v>2</v>
      </c>
      <c r="AJ80" s="3">
        <v>2</v>
      </c>
      <c r="AK80" s="3">
        <v>1</v>
      </c>
      <c r="AL80" s="3">
        <v>1</v>
      </c>
      <c r="AM80" s="90">
        <f t="shared" si="0"/>
        <v>20</v>
      </c>
      <c r="AN80" s="92">
        <f t="shared" si="1"/>
        <v>3</v>
      </c>
    </row>
    <row r="81" spans="1:40" s="31" customFormat="1" ht="21">
      <c r="A81" s="56" t="s">
        <v>81</v>
      </c>
      <c r="B81" s="45">
        <v>1049730048</v>
      </c>
      <c r="C81" s="44">
        <v>2</v>
      </c>
      <c r="D81" s="44">
        <v>11</v>
      </c>
      <c r="E81" s="44" t="s">
        <v>311</v>
      </c>
      <c r="F81" s="44">
        <v>2</v>
      </c>
      <c r="G81" s="3"/>
      <c r="H81" s="3"/>
      <c r="I81" s="5">
        <v>0</v>
      </c>
      <c r="J81" s="5">
        <v>2</v>
      </c>
      <c r="K81" s="5">
        <v>0</v>
      </c>
      <c r="L81" s="5">
        <v>0</v>
      </c>
      <c r="M81" s="5">
        <v>1</v>
      </c>
      <c r="N81" s="5">
        <v>2</v>
      </c>
      <c r="O81" s="5">
        <v>2</v>
      </c>
      <c r="P81" s="5">
        <v>0</v>
      </c>
      <c r="Q81" s="5">
        <v>1</v>
      </c>
      <c r="R81" s="5">
        <v>0</v>
      </c>
      <c r="S81" s="5">
        <v>1</v>
      </c>
      <c r="T81" s="5">
        <v>2</v>
      </c>
      <c r="U81" s="5">
        <v>0</v>
      </c>
      <c r="V81" s="5">
        <v>0</v>
      </c>
      <c r="W81" s="5">
        <v>2</v>
      </c>
      <c r="X81" s="5">
        <v>0</v>
      </c>
      <c r="Y81" s="5">
        <v>0</v>
      </c>
      <c r="Z81" s="5">
        <v>2</v>
      </c>
      <c r="AA81" s="5">
        <v>0</v>
      </c>
      <c r="AB81" s="5">
        <v>0</v>
      </c>
      <c r="AC81" s="3">
        <v>1</v>
      </c>
      <c r="AD81" s="3">
        <v>0</v>
      </c>
      <c r="AE81" s="3">
        <v>1</v>
      </c>
      <c r="AF81" s="3">
        <v>2</v>
      </c>
      <c r="AG81" s="3">
        <v>0</v>
      </c>
      <c r="AH81" s="3">
        <v>0</v>
      </c>
      <c r="AI81" s="3">
        <v>2</v>
      </c>
      <c r="AJ81" s="3">
        <v>2</v>
      </c>
      <c r="AK81" s="3">
        <v>0</v>
      </c>
      <c r="AL81" s="3">
        <v>0</v>
      </c>
      <c r="AM81" s="90">
        <f t="shared" si="0"/>
        <v>23</v>
      </c>
      <c r="AN81" s="92">
        <f t="shared" si="1"/>
        <v>3.45</v>
      </c>
    </row>
    <row r="82" spans="1:40" s="31" customFormat="1" ht="21">
      <c r="A82" s="56" t="s">
        <v>81</v>
      </c>
      <c r="B82" s="45">
        <v>1049730048</v>
      </c>
      <c r="C82" s="44">
        <v>2</v>
      </c>
      <c r="D82" s="44">
        <v>12</v>
      </c>
      <c r="E82" s="44" t="s">
        <v>312</v>
      </c>
      <c r="F82" s="44">
        <v>2</v>
      </c>
      <c r="G82" s="3"/>
      <c r="H82" s="3"/>
      <c r="I82" s="5">
        <v>1</v>
      </c>
      <c r="J82" s="5">
        <v>2</v>
      </c>
      <c r="K82" s="5">
        <v>0</v>
      </c>
      <c r="L82" s="5">
        <v>0</v>
      </c>
      <c r="M82" s="5">
        <v>1</v>
      </c>
      <c r="N82" s="5">
        <v>2</v>
      </c>
      <c r="O82" s="5">
        <v>1</v>
      </c>
      <c r="P82" s="5">
        <v>1</v>
      </c>
      <c r="Q82" s="5">
        <v>1</v>
      </c>
      <c r="R82" s="5">
        <v>1</v>
      </c>
      <c r="S82" s="5">
        <v>0</v>
      </c>
      <c r="T82" s="5">
        <v>2</v>
      </c>
      <c r="U82" s="5">
        <v>0</v>
      </c>
      <c r="V82" s="5">
        <v>0</v>
      </c>
      <c r="W82" s="5">
        <v>2</v>
      </c>
      <c r="X82" s="5">
        <v>0</v>
      </c>
      <c r="Y82" s="5">
        <v>0</v>
      </c>
      <c r="Z82" s="5">
        <v>2</v>
      </c>
      <c r="AA82" s="5">
        <v>0</v>
      </c>
      <c r="AB82" s="5">
        <v>1</v>
      </c>
      <c r="AC82" s="3">
        <v>0</v>
      </c>
      <c r="AD82" s="3">
        <v>1</v>
      </c>
      <c r="AE82" s="3">
        <v>0</v>
      </c>
      <c r="AF82" s="3">
        <v>1</v>
      </c>
      <c r="AG82" s="3">
        <v>0</v>
      </c>
      <c r="AH82" s="3">
        <v>1</v>
      </c>
      <c r="AI82" s="3">
        <v>1</v>
      </c>
      <c r="AJ82" s="3">
        <v>2</v>
      </c>
      <c r="AK82" s="3">
        <v>0</v>
      </c>
      <c r="AL82" s="3">
        <v>0</v>
      </c>
      <c r="AM82" s="90">
        <f>SUM(I82:AL82)</f>
        <v>23</v>
      </c>
      <c r="AN82" s="92">
        <f>AM82*6/40</f>
        <v>3.45</v>
      </c>
    </row>
    <row r="83" spans="1:40" s="31" customFormat="1" ht="21">
      <c r="A83" s="56" t="s">
        <v>81</v>
      </c>
      <c r="B83" s="45">
        <v>1049730048</v>
      </c>
      <c r="C83" s="44">
        <v>2</v>
      </c>
      <c r="D83" s="44">
        <v>13</v>
      </c>
      <c r="E83" s="44" t="s">
        <v>313</v>
      </c>
      <c r="F83" s="44">
        <v>2</v>
      </c>
      <c r="G83" s="3"/>
      <c r="H83" s="3"/>
      <c r="I83" s="5">
        <v>0</v>
      </c>
      <c r="J83" s="5">
        <v>2</v>
      </c>
      <c r="K83" s="5">
        <v>0</v>
      </c>
      <c r="L83" s="5">
        <v>1</v>
      </c>
      <c r="M83" s="5">
        <v>1</v>
      </c>
      <c r="N83" s="5">
        <v>2</v>
      </c>
      <c r="O83" s="5">
        <v>1</v>
      </c>
      <c r="P83" s="5">
        <v>0</v>
      </c>
      <c r="Q83" s="5">
        <v>0</v>
      </c>
      <c r="R83" s="5">
        <v>1</v>
      </c>
      <c r="S83" s="5">
        <v>0</v>
      </c>
      <c r="T83" s="5">
        <v>2</v>
      </c>
      <c r="U83" s="5">
        <v>0</v>
      </c>
      <c r="V83" s="5">
        <v>0</v>
      </c>
      <c r="W83" s="5">
        <v>1</v>
      </c>
      <c r="X83" s="5">
        <v>0</v>
      </c>
      <c r="Y83" s="5">
        <v>0</v>
      </c>
      <c r="Z83" s="5">
        <v>1</v>
      </c>
      <c r="AA83" s="5">
        <v>1</v>
      </c>
      <c r="AB83" s="5">
        <v>0</v>
      </c>
      <c r="AC83" s="3">
        <v>0</v>
      </c>
      <c r="AD83" s="3">
        <v>0</v>
      </c>
      <c r="AE83" s="3">
        <v>0</v>
      </c>
      <c r="AF83" s="3">
        <v>1</v>
      </c>
      <c r="AG83" s="3">
        <v>0</v>
      </c>
      <c r="AH83" s="3">
        <v>0</v>
      </c>
      <c r="AI83" s="3">
        <v>1</v>
      </c>
      <c r="AJ83" s="3">
        <v>1</v>
      </c>
      <c r="AK83" s="3">
        <v>0</v>
      </c>
      <c r="AL83" s="3">
        <v>1</v>
      </c>
      <c r="AM83" s="90">
        <f>SUM(I83:AL83)</f>
        <v>17</v>
      </c>
      <c r="AN83" s="92">
        <f>AM83*6/40</f>
        <v>2.55</v>
      </c>
    </row>
    <row r="84" spans="1:40" s="31" customFormat="1" ht="21">
      <c r="A84" s="56" t="s">
        <v>81</v>
      </c>
      <c r="B84" s="45">
        <v>1049730048</v>
      </c>
      <c r="C84" s="44">
        <v>2</v>
      </c>
      <c r="D84" s="44">
        <v>14</v>
      </c>
      <c r="E84" s="44" t="s">
        <v>314</v>
      </c>
      <c r="F84" s="44">
        <v>2</v>
      </c>
      <c r="G84" s="3"/>
      <c r="H84" s="3"/>
      <c r="I84" s="5">
        <v>0</v>
      </c>
      <c r="J84" s="5">
        <v>1</v>
      </c>
      <c r="K84" s="5">
        <v>0</v>
      </c>
      <c r="L84" s="5">
        <v>0</v>
      </c>
      <c r="M84" s="5">
        <v>0</v>
      </c>
      <c r="N84" s="5">
        <v>1</v>
      </c>
      <c r="O84" s="5">
        <v>1</v>
      </c>
      <c r="P84" s="5">
        <v>0</v>
      </c>
      <c r="Q84" s="5">
        <v>0</v>
      </c>
      <c r="R84" s="5">
        <v>0</v>
      </c>
      <c r="S84" s="5">
        <v>0</v>
      </c>
      <c r="T84" s="5">
        <v>1</v>
      </c>
      <c r="U84" s="5">
        <v>0</v>
      </c>
      <c r="V84" s="5">
        <v>1</v>
      </c>
      <c r="W84" s="5">
        <v>0</v>
      </c>
      <c r="X84" s="5">
        <v>0</v>
      </c>
      <c r="Y84" s="5">
        <v>1</v>
      </c>
      <c r="Z84" s="5">
        <v>1</v>
      </c>
      <c r="AA84" s="5">
        <v>0</v>
      </c>
      <c r="AB84" s="5">
        <v>0</v>
      </c>
      <c r="AC84" s="3">
        <v>0</v>
      </c>
      <c r="AD84" s="3">
        <v>0</v>
      </c>
      <c r="AE84" s="3">
        <v>0</v>
      </c>
      <c r="AF84" s="3">
        <v>1</v>
      </c>
      <c r="AG84" s="3">
        <v>0</v>
      </c>
      <c r="AH84" s="3">
        <v>0</v>
      </c>
      <c r="AI84" s="3">
        <v>1</v>
      </c>
      <c r="AJ84" s="3">
        <v>1</v>
      </c>
      <c r="AK84" s="3">
        <v>0</v>
      </c>
      <c r="AL84" s="3">
        <v>0</v>
      </c>
      <c r="AM84" s="90">
        <f>SUM(I84:AL84)</f>
        <v>10</v>
      </c>
      <c r="AN84" s="92">
        <f>AM84*6/40</f>
        <v>1.5</v>
      </c>
    </row>
    <row r="85" spans="1:40" s="31" customFormat="1" ht="21">
      <c r="A85" s="56" t="s">
        <v>81</v>
      </c>
      <c r="B85" s="45">
        <v>1049730048</v>
      </c>
      <c r="C85" s="44">
        <v>2</v>
      </c>
      <c r="D85" s="44">
        <v>15</v>
      </c>
      <c r="E85" s="44" t="s">
        <v>315</v>
      </c>
      <c r="F85" s="44">
        <v>2</v>
      </c>
      <c r="G85" s="3"/>
      <c r="H85" s="3"/>
      <c r="I85" s="5">
        <v>1</v>
      </c>
      <c r="J85" s="5">
        <v>1</v>
      </c>
      <c r="K85" s="5">
        <v>1</v>
      </c>
      <c r="L85" s="5">
        <v>0</v>
      </c>
      <c r="M85" s="5">
        <v>0</v>
      </c>
      <c r="N85" s="5">
        <v>1</v>
      </c>
      <c r="O85" s="5">
        <v>1</v>
      </c>
      <c r="P85" s="5">
        <v>1</v>
      </c>
      <c r="Q85" s="5">
        <v>1</v>
      </c>
      <c r="R85" s="5">
        <v>0</v>
      </c>
      <c r="S85" s="5">
        <v>0</v>
      </c>
      <c r="T85" s="5">
        <v>1</v>
      </c>
      <c r="U85" s="5">
        <v>0</v>
      </c>
      <c r="V85" s="5">
        <v>0</v>
      </c>
      <c r="W85" s="5">
        <v>1</v>
      </c>
      <c r="X85" s="5">
        <v>0</v>
      </c>
      <c r="Y85" s="5">
        <v>0</v>
      </c>
      <c r="Z85" s="5">
        <v>1</v>
      </c>
      <c r="AA85" s="5">
        <v>0</v>
      </c>
      <c r="AB85" s="5">
        <v>0</v>
      </c>
      <c r="AC85" s="3">
        <v>0</v>
      </c>
      <c r="AD85" s="3">
        <v>0</v>
      </c>
      <c r="AE85" s="3">
        <v>0</v>
      </c>
      <c r="AF85" s="3">
        <v>1</v>
      </c>
      <c r="AG85" s="3">
        <v>0</v>
      </c>
      <c r="AH85" s="3">
        <v>0</v>
      </c>
      <c r="AI85" s="3">
        <v>1</v>
      </c>
      <c r="AJ85" s="3">
        <v>1</v>
      </c>
      <c r="AK85" s="3">
        <v>0</v>
      </c>
      <c r="AL85" s="3">
        <v>1</v>
      </c>
      <c r="AM85" s="90">
        <f>SUM(I85:AL85)</f>
        <v>14</v>
      </c>
      <c r="AN85" s="92">
        <f>AM85*6/40</f>
        <v>2.1</v>
      </c>
    </row>
    <row r="86" spans="1:40" s="31" customFormat="1" ht="21">
      <c r="A86" s="63" t="s">
        <v>81</v>
      </c>
      <c r="B86" s="64">
        <v>1049730048</v>
      </c>
      <c r="C86" s="65">
        <v>2</v>
      </c>
      <c r="D86" s="65">
        <v>16</v>
      </c>
      <c r="E86" s="65" t="s">
        <v>316</v>
      </c>
      <c r="F86" s="65">
        <v>2</v>
      </c>
      <c r="G86" s="43"/>
      <c r="H86" s="43"/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2</v>
      </c>
      <c r="O86" s="67">
        <v>1</v>
      </c>
      <c r="P86" s="67">
        <v>0</v>
      </c>
      <c r="Q86" s="67">
        <v>0</v>
      </c>
      <c r="R86" s="67">
        <v>0</v>
      </c>
      <c r="S86" s="67">
        <v>1</v>
      </c>
      <c r="T86" s="67">
        <v>1</v>
      </c>
      <c r="U86" s="67">
        <v>1</v>
      </c>
      <c r="V86" s="67">
        <v>0</v>
      </c>
      <c r="W86" s="67">
        <v>0</v>
      </c>
      <c r="X86" s="67">
        <v>0</v>
      </c>
      <c r="Y86" s="67">
        <v>0</v>
      </c>
      <c r="Z86" s="67">
        <v>1</v>
      </c>
      <c r="AA86" s="67">
        <v>0</v>
      </c>
      <c r="AB86" s="67">
        <v>0</v>
      </c>
      <c r="AC86" s="69">
        <v>1</v>
      </c>
      <c r="AD86" s="69">
        <v>0</v>
      </c>
      <c r="AE86" s="69">
        <v>0</v>
      </c>
      <c r="AF86" s="69">
        <v>1</v>
      </c>
      <c r="AG86" s="69">
        <v>1</v>
      </c>
      <c r="AH86" s="69">
        <v>0</v>
      </c>
      <c r="AI86" s="69">
        <v>1</v>
      </c>
      <c r="AJ86" s="69">
        <v>1</v>
      </c>
      <c r="AK86" s="69">
        <v>0</v>
      </c>
      <c r="AL86" s="69">
        <v>0</v>
      </c>
      <c r="AM86" s="106">
        <f>SUM(I86:AL86)</f>
        <v>12</v>
      </c>
      <c r="AN86" s="94">
        <f>AM86*6/40</f>
        <v>1.8</v>
      </c>
    </row>
    <row r="87" spans="1:40" ht="21">
      <c r="A87" s="75"/>
      <c r="B87" s="76"/>
      <c r="C87" s="76"/>
      <c r="D87" s="76"/>
      <c r="E87" s="77"/>
      <c r="F87" s="76"/>
      <c r="G87" s="78"/>
      <c r="H87" s="78"/>
      <c r="I87" s="103">
        <f>AVERAGE(I71:I86)</f>
        <v>0.375</v>
      </c>
      <c r="J87" s="103">
        <f aca="true" t="shared" si="8" ref="J87:AM87">AVERAGE(J71:J86)</f>
        <v>1.5</v>
      </c>
      <c r="K87" s="103">
        <f t="shared" si="8"/>
        <v>0.125</v>
      </c>
      <c r="L87" s="103">
        <f t="shared" si="8"/>
        <v>0.375</v>
      </c>
      <c r="M87" s="103">
        <f t="shared" si="8"/>
        <v>0.25</v>
      </c>
      <c r="N87" s="103">
        <f t="shared" si="8"/>
        <v>1.625</v>
      </c>
      <c r="O87" s="103">
        <f t="shared" si="8"/>
        <v>1.4375</v>
      </c>
      <c r="P87" s="103">
        <f t="shared" si="8"/>
        <v>0.1875</v>
      </c>
      <c r="Q87" s="103">
        <f t="shared" si="8"/>
        <v>0.4375</v>
      </c>
      <c r="R87" s="103">
        <f t="shared" si="8"/>
        <v>0.4375</v>
      </c>
      <c r="S87" s="103">
        <f t="shared" si="8"/>
        <v>0.25</v>
      </c>
      <c r="T87" s="103">
        <f t="shared" si="8"/>
        <v>1.5</v>
      </c>
      <c r="U87" s="103">
        <f t="shared" si="8"/>
        <v>0.125</v>
      </c>
      <c r="V87" s="103">
        <f t="shared" si="8"/>
        <v>0.25</v>
      </c>
      <c r="W87" s="103">
        <f t="shared" si="8"/>
        <v>1.375</v>
      </c>
      <c r="X87" s="103">
        <f t="shared" si="8"/>
        <v>0</v>
      </c>
      <c r="Y87" s="103">
        <f t="shared" si="8"/>
        <v>0.5625</v>
      </c>
      <c r="Z87" s="103">
        <f t="shared" si="8"/>
        <v>1.125</v>
      </c>
      <c r="AA87" s="103">
        <f t="shared" si="8"/>
        <v>0.3125</v>
      </c>
      <c r="AB87" s="103">
        <f t="shared" si="8"/>
        <v>0.3125</v>
      </c>
      <c r="AC87" s="103">
        <f t="shared" si="8"/>
        <v>0.25</v>
      </c>
      <c r="AD87" s="103">
        <f t="shared" si="8"/>
        <v>0.1875</v>
      </c>
      <c r="AE87" s="103">
        <f t="shared" si="8"/>
        <v>0.125</v>
      </c>
      <c r="AF87" s="103">
        <f t="shared" si="8"/>
        <v>1.25</v>
      </c>
      <c r="AG87" s="103">
        <f t="shared" si="8"/>
        <v>0.125</v>
      </c>
      <c r="AH87" s="103">
        <f t="shared" si="8"/>
        <v>0.25</v>
      </c>
      <c r="AI87" s="103">
        <f t="shared" si="8"/>
        <v>1.4375</v>
      </c>
      <c r="AJ87" s="103">
        <f t="shared" si="8"/>
        <v>1.25</v>
      </c>
      <c r="AK87" s="103">
        <f t="shared" si="8"/>
        <v>0.3125</v>
      </c>
      <c r="AL87" s="103">
        <f t="shared" si="8"/>
        <v>0.5</v>
      </c>
      <c r="AM87" s="103">
        <f t="shared" si="8"/>
        <v>18.25</v>
      </c>
      <c r="AN87" s="104" t="s">
        <v>320</v>
      </c>
    </row>
    <row r="88" spans="1:40" ht="21">
      <c r="A88" s="79"/>
      <c r="B88" s="80"/>
      <c r="C88" s="80"/>
      <c r="D88" s="80"/>
      <c r="E88" s="81"/>
      <c r="F88" s="80"/>
      <c r="G88" s="82"/>
      <c r="H88" s="82"/>
      <c r="I88" s="103">
        <f>STDEV(I71:I86)</f>
        <v>0.5</v>
      </c>
      <c r="J88" s="103">
        <f aca="true" t="shared" si="9" ref="J88:AM88">STDEV(J71:J86)</f>
        <v>0.7302967433402214</v>
      </c>
      <c r="K88" s="103">
        <f t="shared" si="9"/>
        <v>0.3415650255319866</v>
      </c>
      <c r="L88" s="103">
        <f t="shared" si="9"/>
        <v>0.5</v>
      </c>
      <c r="M88" s="103">
        <f t="shared" si="9"/>
        <v>0.4472135954999579</v>
      </c>
      <c r="N88" s="103">
        <f t="shared" si="9"/>
        <v>0.7187952884282609</v>
      </c>
      <c r="O88" s="103">
        <f t="shared" si="9"/>
        <v>0.51234753829798</v>
      </c>
      <c r="P88" s="103">
        <f t="shared" si="9"/>
        <v>0.4031128874149275</v>
      </c>
      <c r="Q88" s="103">
        <f t="shared" si="9"/>
        <v>0.51234753829798</v>
      </c>
      <c r="R88" s="103">
        <f t="shared" si="9"/>
        <v>0.51234753829798</v>
      </c>
      <c r="S88" s="103">
        <f t="shared" si="9"/>
        <v>0.4472135954999579</v>
      </c>
      <c r="T88" s="103">
        <f t="shared" si="9"/>
        <v>0.6324555320336759</v>
      </c>
      <c r="U88" s="103">
        <f t="shared" si="9"/>
        <v>0.3415650255319866</v>
      </c>
      <c r="V88" s="103">
        <f t="shared" si="9"/>
        <v>0.4472135954999579</v>
      </c>
      <c r="W88" s="103">
        <f t="shared" si="9"/>
        <v>0.806225774829855</v>
      </c>
      <c r="X88" s="103">
        <f t="shared" si="9"/>
        <v>0</v>
      </c>
      <c r="Y88" s="103">
        <f t="shared" si="9"/>
        <v>0.8139410298049853</v>
      </c>
      <c r="Z88" s="103">
        <f t="shared" si="9"/>
        <v>0.806225774829855</v>
      </c>
      <c r="AA88" s="103">
        <f t="shared" si="9"/>
        <v>0.47871355387816905</v>
      </c>
      <c r="AB88" s="103">
        <f t="shared" si="9"/>
        <v>0.47871355387816905</v>
      </c>
      <c r="AC88" s="103">
        <f t="shared" si="9"/>
        <v>0.4472135954999579</v>
      </c>
      <c r="AD88" s="103">
        <f t="shared" si="9"/>
        <v>0.4031128874149275</v>
      </c>
      <c r="AE88" s="103">
        <f t="shared" si="9"/>
        <v>0.3415650255319866</v>
      </c>
      <c r="AF88" s="103">
        <f t="shared" si="9"/>
        <v>0.5773502691896257</v>
      </c>
      <c r="AG88" s="103">
        <f t="shared" si="9"/>
        <v>0.3415650255319866</v>
      </c>
      <c r="AH88" s="103">
        <f t="shared" si="9"/>
        <v>0.4472135954999579</v>
      </c>
      <c r="AI88" s="103">
        <f t="shared" si="9"/>
        <v>0.51234753829798</v>
      </c>
      <c r="AJ88" s="103">
        <f t="shared" si="9"/>
        <v>0.5773502691896257</v>
      </c>
      <c r="AK88" s="103">
        <f t="shared" si="9"/>
        <v>0.47871355387816905</v>
      </c>
      <c r="AL88" s="103">
        <f t="shared" si="9"/>
        <v>0.5163977794943222</v>
      </c>
      <c r="AM88" s="103">
        <f t="shared" si="9"/>
        <v>4.328202090167848</v>
      </c>
      <c r="AN88" s="104" t="s">
        <v>318</v>
      </c>
    </row>
  </sheetData>
  <sheetProtection/>
  <mergeCells count="11">
    <mergeCell ref="F8:F10"/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88"/>
  <sheetViews>
    <sheetView zoomScale="70" zoomScaleNormal="70" zoomScalePageLayoutView="0" workbookViewId="0" topLeftCell="C18">
      <selection activeCell="AN18" activeCellId="3" sqref="AN87:AN88 AN69:AN70 AN37:AN38 AN18:AN19"/>
    </sheetView>
  </sheetViews>
  <sheetFormatPr defaultColWidth="8.57421875" defaultRowHeight="15"/>
  <cols>
    <col min="1" max="1" width="17.8515625" style="2" bestFit="1" customWidth="1"/>
    <col min="2" max="2" width="12.421875" style="2" customWidth="1"/>
    <col min="3" max="3" width="7.421875" style="2" customWidth="1"/>
    <col min="4" max="4" width="5.28125" style="2" customWidth="1"/>
    <col min="5" max="5" width="22.140625" style="2" customWidth="1"/>
    <col min="6" max="6" width="5.140625" style="2" customWidth="1"/>
    <col min="7" max="7" width="10.421875" style="2" customWidth="1"/>
    <col min="8" max="8" width="8.57421875" style="2" customWidth="1"/>
    <col min="9" max="37" width="4.140625" style="2" customWidth="1"/>
    <col min="38" max="38" width="4.57421875" style="2" customWidth="1"/>
    <col min="39" max="39" width="6.421875" style="87" customWidth="1"/>
    <col min="40" max="40" width="14.00390625" style="83" customWidth="1"/>
    <col min="41" max="41" width="12.00390625" style="31" customWidth="1"/>
    <col min="42" max="46" width="5.57421875" style="31" customWidth="1"/>
    <col min="47" max="54" width="8.57421875" style="31" customWidth="1"/>
    <col min="55" max="16384" width="8.57421875" style="2" customWidth="1"/>
  </cols>
  <sheetData>
    <row r="1" spans="2:19" ht="23.25">
      <c r="B1" s="118" t="s">
        <v>294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ht="21">
      <c r="B2" s="57" t="s">
        <v>319</v>
      </c>
    </row>
    <row r="3" ht="21">
      <c r="B3" s="1" t="s">
        <v>0</v>
      </c>
    </row>
    <row r="4" spans="2:54" s="1" customFormat="1" ht="21">
      <c r="B4" s="1" t="s">
        <v>1</v>
      </c>
      <c r="F4" s="1" t="s">
        <v>2</v>
      </c>
      <c r="N4" s="40"/>
      <c r="AM4" s="88"/>
      <c r="AN4" s="84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</row>
    <row r="5" spans="2:54" s="1" customFormat="1" ht="21">
      <c r="B5" s="1" t="s">
        <v>3</v>
      </c>
      <c r="AM5" s="88"/>
      <c r="AN5" s="84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</row>
    <row r="6" spans="2:54" s="1" customFormat="1" ht="21">
      <c r="B6" s="1" t="s">
        <v>4</v>
      </c>
      <c r="F6" s="1" t="s">
        <v>5</v>
      </c>
      <c r="AM6" s="88"/>
      <c r="AN6" s="84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</row>
    <row r="7" spans="2:54" s="1" customFormat="1" ht="21">
      <c r="B7" s="1" t="s">
        <v>299</v>
      </c>
      <c r="AM7" s="88"/>
      <c r="AN7" s="84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</row>
    <row r="8" spans="1:40" ht="21">
      <c r="A8" s="119" t="s">
        <v>286</v>
      </c>
      <c r="B8" s="122" t="s">
        <v>6</v>
      </c>
      <c r="C8" s="123" t="s">
        <v>287</v>
      </c>
      <c r="D8" s="122" t="s">
        <v>7</v>
      </c>
      <c r="E8" s="111" t="s">
        <v>8</v>
      </c>
      <c r="F8" s="122" t="s">
        <v>9</v>
      </c>
      <c r="G8" s="111" t="s">
        <v>10</v>
      </c>
      <c r="H8" s="112" t="s">
        <v>296</v>
      </c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4" t="s">
        <v>288</v>
      </c>
      <c r="AN8" s="116" t="s">
        <v>291</v>
      </c>
    </row>
    <row r="9" spans="1:40" ht="21">
      <c r="A9" s="120"/>
      <c r="B9" s="122"/>
      <c r="C9" s="124"/>
      <c r="D9" s="122"/>
      <c r="E9" s="111"/>
      <c r="F9" s="122"/>
      <c r="G9" s="111"/>
      <c r="H9" s="48" t="s">
        <v>11</v>
      </c>
      <c r="I9" s="4">
        <v>1</v>
      </c>
      <c r="J9" s="4">
        <v>2</v>
      </c>
      <c r="K9" s="4">
        <v>3</v>
      </c>
      <c r="L9" s="4">
        <v>4</v>
      </c>
      <c r="M9" s="4">
        <v>5</v>
      </c>
      <c r="N9" s="4">
        <v>6</v>
      </c>
      <c r="O9" s="4">
        <v>7</v>
      </c>
      <c r="P9" s="4">
        <v>8</v>
      </c>
      <c r="Q9" s="4">
        <v>9</v>
      </c>
      <c r="R9" s="4">
        <v>10</v>
      </c>
      <c r="S9" s="4">
        <v>11</v>
      </c>
      <c r="T9" s="4">
        <v>12</v>
      </c>
      <c r="U9" s="4">
        <v>13</v>
      </c>
      <c r="V9" s="4">
        <v>14</v>
      </c>
      <c r="W9" s="4">
        <v>15</v>
      </c>
      <c r="X9" s="4">
        <v>16</v>
      </c>
      <c r="Y9" s="4">
        <v>17</v>
      </c>
      <c r="Z9" s="4">
        <v>18</v>
      </c>
      <c r="AA9" s="4">
        <v>19</v>
      </c>
      <c r="AB9" s="4">
        <v>20</v>
      </c>
      <c r="AC9" s="4">
        <v>21</v>
      </c>
      <c r="AD9" s="4">
        <v>22</v>
      </c>
      <c r="AE9" s="4">
        <v>23</v>
      </c>
      <c r="AF9" s="4">
        <v>24</v>
      </c>
      <c r="AG9" s="4">
        <v>25</v>
      </c>
      <c r="AH9" s="4">
        <v>26</v>
      </c>
      <c r="AI9" s="4">
        <v>27</v>
      </c>
      <c r="AJ9" s="4">
        <v>28</v>
      </c>
      <c r="AK9" s="4">
        <v>29</v>
      </c>
      <c r="AL9" s="4">
        <v>30</v>
      </c>
      <c r="AM9" s="115"/>
      <c r="AN9" s="117"/>
    </row>
    <row r="10" spans="1:54" s="26" customFormat="1" ht="21">
      <c r="A10" s="121"/>
      <c r="B10" s="122"/>
      <c r="C10" s="125"/>
      <c r="D10" s="122"/>
      <c r="E10" s="111"/>
      <c r="F10" s="122"/>
      <c r="G10" s="111"/>
      <c r="H10" s="30" t="s">
        <v>285</v>
      </c>
      <c r="I10" s="27">
        <v>1</v>
      </c>
      <c r="J10" s="27">
        <v>1</v>
      </c>
      <c r="K10" s="27">
        <v>1</v>
      </c>
      <c r="L10" s="27">
        <v>1</v>
      </c>
      <c r="M10" s="27">
        <v>1</v>
      </c>
      <c r="N10" s="27">
        <v>1</v>
      </c>
      <c r="O10" s="27">
        <v>1</v>
      </c>
      <c r="P10" s="27">
        <v>1</v>
      </c>
      <c r="Q10" s="27">
        <v>1</v>
      </c>
      <c r="R10" s="27">
        <v>1</v>
      </c>
      <c r="S10" s="27">
        <v>1</v>
      </c>
      <c r="T10" s="27">
        <v>1</v>
      </c>
      <c r="U10" s="27">
        <v>1</v>
      </c>
      <c r="V10" s="27">
        <v>1</v>
      </c>
      <c r="W10" s="27">
        <v>1</v>
      </c>
      <c r="X10" s="27">
        <v>1</v>
      </c>
      <c r="Y10" s="27">
        <v>1</v>
      </c>
      <c r="Z10" s="27">
        <v>1</v>
      </c>
      <c r="AA10" s="27">
        <v>1</v>
      </c>
      <c r="AB10" s="27">
        <v>1</v>
      </c>
      <c r="AC10" s="27">
        <v>1</v>
      </c>
      <c r="AD10" s="27">
        <v>1</v>
      </c>
      <c r="AE10" s="27">
        <v>1</v>
      </c>
      <c r="AF10" s="27">
        <v>1</v>
      </c>
      <c r="AG10" s="27">
        <v>1</v>
      </c>
      <c r="AH10" s="33">
        <v>1</v>
      </c>
      <c r="AI10" s="32">
        <v>2</v>
      </c>
      <c r="AJ10" s="32">
        <v>2</v>
      </c>
      <c r="AK10" s="33">
        <v>1</v>
      </c>
      <c r="AL10" s="34">
        <v>4</v>
      </c>
      <c r="AM10" s="89">
        <f>SUM(I10:AL10)</f>
        <v>35</v>
      </c>
      <c r="AN10" s="85" t="s">
        <v>292</v>
      </c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</row>
    <row r="11" spans="1:54" s="6" customFormat="1" ht="21">
      <c r="A11" s="54" t="s">
        <v>63</v>
      </c>
      <c r="B11" s="29">
        <v>1049730009</v>
      </c>
      <c r="C11" s="29">
        <v>1</v>
      </c>
      <c r="D11" s="29">
        <v>1</v>
      </c>
      <c r="E11" s="59">
        <v>1499900367043</v>
      </c>
      <c r="F11" s="29">
        <v>1</v>
      </c>
      <c r="I11" s="29">
        <v>1</v>
      </c>
      <c r="J11" s="29">
        <v>0</v>
      </c>
      <c r="K11" s="29">
        <v>1</v>
      </c>
      <c r="L11" s="29">
        <v>0</v>
      </c>
      <c r="M11" s="29">
        <v>1</v>
      </c>
      <c r="N11" s="29">
        <v>0</v>
      </c>
      <c r="O11" s="29">
        <v>0</v>
      </c>
      <c r="P11" s="29">
        <v>0</v>
      </c>
      <c r="Q11" s="29">
        <v>1</v>
      </c>
      <c r="R11" s="29">
        <v>0</v>
      </c>
      <c r="S11" s="29">
        <v>0</v>
      </c>
      <c r="T11" s="29">
        <v>0</v>
      </c>
      <c r="U11" s="29">
        <v>1</v>
      </c>
      <c r="V11" s="29">
        <v>0</v>
      </c>
      <c r="W11" s="29">
        <v>0</v>
      </c>
      <c r="X11" s="29">
        <v>0</v>
      </c>
      <c r="Y11" s="29">
        <v>1</v>
      </c>
      <c r="Z11" s="29">
        <v>0</v>
      </c>
      <c r="AA11" s="29">
        <v>0</v>
      </c>
      <c r="AB11" s="29">
        <v>1</v>
      </c>
      <c r="AC11" s="6">
        <v>0</v>
      </c>
      <c r="AD11" s="6">
        <v>0</v>
      </c>
      <c r="AE11" s="6">
        <v>1</v>
      </c>
      <c r="AF11" s="6">
        <v>0</v>
      </c>
      <c r="AG11" s="6">
        <v>0</v>
      </c>
      <c r="AH11" s="6">
        <v>0</v>
      </c>
      <c r="AI11" s="6">
        <v>1</v>
      </c>
      <c r="AJ11" s="6">
        <v>1</v>
      </c>
      <c r="AK11" s="6">
        <v>0</v>
      </c>
      <c r="AL11" s="6">
        <v>0</v>
      </c>
      <c r="AM11" s="90">
        <f>SUM(I11:AL11)</f>
        <v>10</v>
      </c>
      <c r="AN11" s="92">
        <f>AM11*6/35</f>
        <v>1.7142857142857142</v>
      </c>
      <c r="AO11" s="28" t="s">
        <v>298</v>
      </c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4" s="3" customFormat="1" ht="21">
      <c r="A12" s="55" t="s">
        <v>63</v>
      </c>
      <c r="B12" s="5">
        <v>1049730009</v>
      </c>
      <c r="C12" s="5">
        <v>1</v>
      </c>
      <c r="D12" s="5">
        <v>2</v>
      </c>
      <c r="E12" s="60">
        <v>1499900369771</v>
      </c>
      <c r="F12" s="5">
        <v>1</v>
      </c>
      <c r="I12" s="3">
        <v>0</v>
      </c>
      <c r="J12" s="5">
        <v>1</v>
      </c>
      <c r="K12" s="5">
        <v>0</v>
      </c>
      <c r="L12" s="5">
        <v>0</v>
      </c>
      <c r="M12" s="5">
        <v>1</v>
      </c>
      <c r="N12" s="5">
        <v>0</v>
      </c>
      <c r="O12" s="5">
        <v>0</v>
      </c>
      <c r="P12" s="5">
        <v>1</v>
      </c>
      <c r="Q12" s="3">
        <v>0</v>
      </c>
      <c r="R12" s="3">
        <v>0</v>
      </c>
      <c r="S12" s="5">
        <v>1</v>
      </c>
      <c r="T12" s="5">
        <v>0</v>
      </c>
      <c r="U12" s="3">
        <v>0</v>
      </c>
      <c r="V12" s="3">
        <v>0</v>
      </c>
      <c r="W12" s="5">
        <v>1</v>
      </c>
      <c r="X12" s="3">
        <v>0</v>
      </c>
      <c r="Y12" s="3">
        <v>0</v>
      </c>
      <c r="Z12" s="3">
        <v>0</v>
      </c>
      <c r="AA12" s="5">
        <v>1</v>
      </c>
      <c r="AB12" s="5">
        <v>0</v>
      </c>
      <c r="AC12" s="3">
        <v>0</v>
      </c>
      <c r="AD12" s="3">
        <v>1</v>
      </c>
      <c r="AE12" s="3">
        <v>0</v>
      </c>
      <c r="AF12" s="3">
        <v>0</v>
      </c>
      <c r="AG12" s="3">
        <v>1</v>
      </c>
      <c r="AH12" s="3">
        <v>0</v>
      </c>
      <c r="AI12" s="3">
        <v>1</v>
      </c>
      <c r="AJ12" s="3">
        <v>0</v>
      </c>
      <c r="AK12" s="3">
        <v>0</v>
      </c>
      <c r="AL12" s="3">
        <v>0</v>
      </c>
      <c r="AM12" s="91">
        <f aca="true" t="shared" si="0" ref="AM12:AM81">SUM(I12:AL12)</f>
        <v>9</v>
      </c>
      <c r="AN12" s="92">
        <f aca="true" t="shared" si="1" ref="AN12:AN81">AM12*6/35</f>
        <v>1.542857142857143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</row>
    <row r="13" spans="1:54" s="3" customFormat="1" ht="21">
      <c r="A13" s="55" t="s">
        <v>63</v>
      </c>
      <c r="B13" s="5">
        <v>1049730009</v>
      </c>
      <c r="C13" s="5">
        <v>1</v>
      </c>
      <c r="D13" s="5">
        <v>3</v>
      </c>
      <c r="E13" s="60">
        <v>1490101223000</v>
      </c>
      <c r="F13" s="5">
        <v>1</v>
      </c>
      <c r="I13" s="3">
        <v>0</v>
      </c>
      <c r="J13" s="5">
        <v>0</v>
      </c>
      <c r="K13" s="5">
        <v>1</v>
      </c>
      <c r="L13" s="5">
        <v>0</v>
      </c>
      <c r="M13" s="5">
        <v>0</v>
      </c>
      <c r="N13" s="5">
        <v>0</v>
      </c>
      <c r="O13" s="5">
        <v>1</v>
      </c>
      <c r="P13" s="5">
        <v>0</v>
      </c>
      <c r="Q13" s="3">
        <v>0</v>
      </c>
      <c r="R13" s="3">
        <v>0</v>
      </c>
      <c r="S13" s="5">
        <v>0</v>
      </c>
      <c r="T13" s="5">
        <v>1</v>
      </c>
      <c r="U13" s="3">
        <v>0</v>
      </c>
      <c r="V13" s="3">
        <v>0</v>
      </c>
      <c r="W13" s="5">
        <v>1</v>
      </c>
      <c r="X13" s="3">
        <v>0</v>
      </c>
      <c r="Y13" s="3">
        <v>0</v>
      </c>
      <c r="Z13" s="3">
        <v>0</v>
      </c>
      <c r="AA13" s="5">
        <v>1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91">
        <f t="shared" si="0"/>
        <v>5</v>
      </c>
      <c r="AN13" s="92">
        <f t="shared" si="1"/>
        <v>0.8571428571428571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s="3" customFormat="1" ht="21">
      <c r="A14" s="55" t="s">
        <v>63</v>
      </c>
      <c r="B14" s="5">
        <v>1049730009</v>
      </c>
      <c r="C14" s="5">
        <v>1</v>
      </c>
      <c r="D14" s="5">
        <v>4</v>
      </c>
      <c r="E14" s="61">
        <v>1348500024441</v>
      </c>
      <c r="F14" s="5">
        <v>1</v>
      </c>
      <c r="I14" s="5">
        <v>1</v>
      </c>
      <c r="J14" s="5">
        <v>0</v>
      </c>
      <c r="K14" s="5">
        <v>0</v>
      </c>
      <c r="L14" s="5">
        <v>0</v>
      </c>
      <c r="M14" s="5">
        <v>1</v>
      </c>
      <c r="N14" s="5">
        <v>0</v>
      </c>
      <c r="O14" s="5">
        <v>1</v>
      </c>
      <c r="P14" s="5">
        <v>0</v>
      </c>
      <c r="Q14" s="3">
        <v>0</v>
      </c>
      <c r="R14" s="3">
        <v>0</v>
      </c>
      <c r="S14" s="5">
        <v>0</v>
      </c>
      <c r="T14" s="5">
        <v>1</v>
      </c>
      <c r="U14" s="3">
        <v>0</v>
      </c>
      <c r="V14" s="3">
        <v>0</v>
      </c>
      <c r="W14" s="5">
        <v>1</v>
      </c>
      <c r="X14" s="3">
        <v>0</v>
      </c>
      <c r="Y14" s="3">
        <v>0</v>
      </c>
      <c r="Z14" s="3">
        <v>0</v>
      </c>
      <c r="AA14" s="5">
        <v>1</v>
      </c>
      <c r="AB14" s="5">
        <v>0</v>
      </c>
      <c r="AC14" s="3">
        <v>0</v>
      </c>
      <c r="AD14" s="3">
        <v>1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1</v>
      </c>
      <c r="AK14" s="3">
        <v>0</v>
      </c>
      <c r="AL14" s="3">
        <v>0</v>
      </c>
      <c r="AM14" s="91">
        <f t="shared" si="0"/>
        <v>9</v>
      </c>
      <c r="AN14" s="92">
        <f t="shared" si="1"/>
        <v>1.542857142857143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s="3" customFormat="1" ht="21">
      <c r="A15" s="55" t="s">
        <v>63</v>
      </c>
      <c r="B15" s="5">
        <v>1049730009</v>
      </c>
      <c r="C15" s="5">
        <v>1</v>
      </c>
      <c r="D15" s="5">
        <v>5</v>
      </c>
      <c r="E15" s="60">
        <v>1499900365270</v>
      </c>
      <c r="F15" s="5">
        <v>2</v>
      </c>
      <c r="I15" s="5">
        <v>1</v>
      </c>
      <c r="J15" s="5">
        <v>0</v>
      </c>
      <c r="K15" s="5">
        <v>1</v>
      </c>
      <c r="L15" s="5">
        <v>0</v>
      </c>
      <c r="M15" s="5">
        <v>1</v>
      </c>
      <c r="N15" s="5">
        <v>0</v>
      </c>
      <c r="O15" s="5">
        <v>1</v>
      </c>
      <c r="P15" s="5">
        <v>1</v>
      </c>
      <c r="Q15" s="5">
        <v>0</v>
      </c>
      <c r="R15" s="5">
        <v>1</v>
      </c>
      <c r="S15" s="5">
        <v>0</v>
      </c>
      <c r="T15" s="5">
        <v>1</v>
      </c>
      <c r="U15" s="5">
        <v>0</v>
      </c>
      <c r="V15" s="5">
        <v>1</v>
      </c>
      <c r="W15" s="5">
        <v>1</v>
      </c>
      <c r="X15" s="5">
        <v>0</v>
      </c>
      <c r="Y15" s="5">
        <v>1</v>
      </c>
      <c r="Z15" s="5">
        <v>0</v>
      </c>
      <c r="AA15" s="5">
        <v>1</v>
      </c>
      <c r="AB15" s="5">
        <v>0</v>
      </c>
      <c r="AC15" s="3">
        <v>1</v>
      </c>
      <c r="AD15" s="3">
        <v>1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1</v>
      </c>
      <c r="AK15" s="3">
        <v>0</v>
      </c>
      <c r="AL15" s="3">
        <v>0</v>
      </c>
      <c r="AM15" s="91">
        <f t="shared" si="0"/>
        <v>15</v>
      </c>
      <c r="AN15" s="92">
        <f t="shared" si="1"/>
        <v>2.5714285714285716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</row>
    <row r="16" spans="1:54" s="3" customFormat="1" ht="21">
      <c r="A16" s="55" t="s">
        <v>63</v>
      </c>
      <c r="B16" s="5">
        <v>1049730009</v>
      </c>
      <c r="C16" s="5">
        <v>1</v>
      </c>
      <c r="D16" s="5">
        <v>6</v>
      </c>
      <c r="E16" s="60">
        <v>1499900373591</v>
      </c>
      <c r="F16" s="5">
        <v>2</v>
      </c>
      <c r="I16" s="5">
        <v>1</v>
      </c>
      <c r="J16" s="5">
        <v>0</v>
      </c>
      <c r="K16" s="5">
        <v>1</v>
      </c>
      <c r="L16" s="5">
        <v>1</v>
      </c>
      <c r="M16" s="5">
        <v>0</v>
      </c>
      <c r="N16" s="5">
        <v>1</v>
      </c>
      <c r="O16" s="5">
        <v>0</v>
      </c>
      <c r="P16" s="5">
        <v>0</v>
      </c>
      <c r="Q16" s="5">
        <v>1</v>
      </c>
      <c r="R16" s="5">
        <v>1</v>
      </c>
      <c r="S16" s="5">
        <v>0</v>
      </c>
      <c r="T16" s="5">
        <v>0</v>
      </c>
      <c r="U16" s="5">
        <v>1</v>
      </c>
      <c r="V16" s="5">
        <v>0</v>
      </c>
      <c r="W16" s="5">
        <v>0</v>
      </c>
      <c r="X16" s="5">
        <v>1</v>
      </c>
      <c r="Y16" s="5">
        <v>0</v>
      </c>
      <c r="Z16" s="5">
        <v>1</v>
      </c>
      <c r="AA16" s="5">
        <v>0</v>
      </c>
      <c r="AB16" s="5">
        <v>1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1</v>
      </c>
      <c r="AK16" s="3">
        <v>0</v>
      </c>
      <c r="AL16" s="3">
        <v>0</v>
      </c>
      <c r="AM16" s="91">
        <f t="shared" si="0"/>
        <v>12</v>
      </c>
      <c r="AN16" s="92">
        <f t="shared" si="1"/>
        <v>2.057142857142857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s="3" customFormat="1" ht="21">
      <c r="A17" s="66" t="s">
        <v>63</v>
      </c>
      <c r="B17" s="67">
        <v>1049730009</v>
      </c>
      <c r="C17" s="67">
        <v>1</v>
      </c>
      <c r="D17" s="67">
        <v>7</v>
      </c>
      <c r="E17" s="68">
        <v>1329200014297</v>
      </c>
      <c r="F17" s="67">
        <v>2</v>
      </c>
      <c r="G17" s="69"/>
      <c r="H17" s="69"/>
      <c r="I17" s="67">
        <v>1</v>
      </c>
      <c r="J17" s="67">
        <v>1</v>
      </c>
      <c r="K17" s="67">
        <v>0</v>
      </c>
      <c r="L17" s="67">
        <v>1</v>
      </c>
      <c r="M17" s="67">
        <v>0</v>
      </c>
      <c r="N17" s="67">
        <v>0</v>
      </c>
      <c r="O17" s="67">
        <v>0</v>
      </c>
      <c r="P17" s="67">
        <v>1</v>
      </c>
      <c r="Q17" s="67">
        <v>0</v>
      </c>
      <c r="R17" s="67">
        <v>0</v>
      </c>
      <c r="S17" s="67">
        <v>1</v>
      </c>
      <c r="T17" s="67">
        <v>0</v>
      </c>
      <c r="U17" s="67">
        <v>1</v>
      </c>
      <c r="V17" s="67">
        <v>0</v>
      </c>
      <c r="W17" s="67">
        <v>1</v>
      </c>
      <c r="X17" s="67">
        <v>1</v>
      </c>
      <c r="Y17" s="67">
        <v>0</v>
      </c>
      <c r="Z17" s="67">
        <v>0</v>
      </c>
      <c r="AA17" s="67">
        <v>0</v>
      </c>
      <c r="AB17" s="67">
        <v>1</v>
      </c>
      <c r="AC17" s="69">
        <v>0</v>
      </c>
      <c r="AD17" s="69">
        <v>0</v>
      </c>
      <c r="AE17" s="69">
        <v>1</v>
      </c>
      <c r="AF17" s="69">
        <v>1</v>
      </c>
      <c r="AG17" s="69">
        <v>1</v>
      </c>
      <c r="AH17" s="69">
        <v>1</v>
      </c>
      <c r="AI17" s="69">
        <v>1</v>
      </c>
      <c r="AJ17" s="69">
        <v>1</v>
      </c>
      <c r="AK17" s="69">
        <v>0</v>
      </c>
      <c r="AL17" s="69">
        <v>0</v>
      </c>
      <c r="AM17" s="93">
        <f t="shared" si="0"/>
        <v>15</v>
      </c>
      <c r="AN17" s="94">
        <f t="shared" si="1"/>
        <v>2.5714285714285716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</row>
    <row r="18" spans="1:40" s="28" customFormat="1" ht="21">
      <c r="A18" s="75"/>
      <c r="B18" s="76"/>
      <c r="C18" s="76"/>
      <c r="D18" s="76"/>
      <c r="E18" s="77"/>
      <c r="F18" s="76"/>
      <c r="G18" s="78"/>
      <c r="H18" s="78"/>
      <c r="I18" s="103">
        <f>AVERAGE(I11:I17)</f>
        <v>0.7142857142857143</v>
      </c>
      <c r="J18" s="103">
        <f aca="true" t="shared" si="2" ref="J18:AM18">AVERAGE(J11:J17)</f>
        <v>0.2857142857142857</v>
      </c>
      <c r="K18" s="103">
        <f t="shared" si="2"/>
        <v>0.5714285714285714</v>
      </c>
      <c r="L18" s="103">
        <f t="shared" si="2"/>
        <v>0.2857142857142857</v>
      </c>
      <c r="M18" s="103">
        <f t="shared" si="2"/>
        <v>0.5714285714285714</v>
      </c>
      <c r="N18" s="103">
        <f t="shared" si="2"/>
        <v>0.14285714285714285</v>
      </c>
      <c r="O18" s="103">
        <f t="shared" si="2"/>
        <v>0.42857142857142855</v>
      </c>
      <c r="P18" s="103">
        <f t="shared" si="2"/>
        <v>0.42857142857142855</v>
      </c>
      <c r="Q18" s="103">
        <f t="shared" si="2"/>
        <v>0.2857142857142857</v>
      </c>
      <c r="R18" s="103">
        <f t="shared" si="2"/>
        <v>0.2857142857142857</v>
      </c>
      <c r="S18" s="103">
        <f t="shared" si="2"/>
        <v>0.2857142857142857</v>
      </c>
      <c r="T18" s="103">
        <f t="shared" si="2"/>
        <v>0.42857142857142855</v>
      </c>
      <c r="U18" s="103">
        <f t="shared" si="2"/>
        <v>0.42857142857142855</v>
      </c>
      <c r="V18" s="103">
        <f t="shared" si="2"/>
        <v>0.14285714285714285</v>
      </c>
      <c r="W18" s="103">
        <f t="shared" si="2"/>
        <v>0.7142857142857143</v>
      </c>
      <c r="X18" s="103">
        <f t="shared" si="2"/>
        <v>0.2857142857142857</v>
      </c>
      <c r="Y18" s="103">
        <f t="shared" si="2"/>
        <v>0.2857142857142857</v>
      </c>
      <c r="Z18" s="103">
        <f t="shared" si="2"/>
        <v>0.14285714285714285</v>
      </c>
      <c r="AA18" s="103">
        <f t="shared" si="2"/>
        <v>0.5714285714285714</v>
      </c>
      <c r="AB18" s="103">
        <f t="shared" si="2"/>
        <v>0.42857142857142855</v>
      </c>
      <c r="AC18" s="103">
        <f t="shared" si="2"/>
        <v>0.14285714285714285</v>
      </c>
      <c r="AD18" s="103">
        <f t="shared" si="2"/>
        <v>0.42857142857142855</v>
      </c>
      <c r="AE18" s="103">
        <f t="shared" si="2"/>
        <v>0.2857142857142857</v>
      </c>
      <c r="AF18" s="103">
        <f t="shared" si="2"/>
        <v>0.14285714285714285</v>
      </c>
      <c r="AG18" s="103">
        <f t="shared" si="2"/>
        <v>0.2857142857142857</v>
      </c>
      <c r="AH18" s="103">
        <f t="shared" si="2"/>
        <v>0.14285714285714285</v>
      </c>
      <c r="AI18" s="103">
        <f t="shared" si="2"/>
        <v>0.8571428571428571</v>
      </c>
      <c r="AJ18" s="103">
        <f t="shared" si="2"/>
        <v>0.7142857142857143</v>
      </c>
      <c r="AK18" s="103">
        <f t="shared" si="2"/>
        <v>0</v>
      </c>
      <c r="AL18" s="103">
        <f t="shared" si="2"/>
        <v>0</v>
      </c>
      <c r="AM18" s="103">
        <f t="shared" si="2"/>
        <v>10.714285714285714</v>
      </c>
      <c r="AN18" s="104" t="s">
        <v>320</v>
      </c>
    </row>
    <row r="19" spans="1:40" s="28" customFormat="1" ht="21">
      <c r="A19" s="79"/>
      <c r="B19" s="80"/>
      <c r="C19" s="80"/>
      <c r="D19" s="80"/>
      <c r="E19" s="81"/>
      <c r="F19" s="80"/>
      <c r="G19" s="82"/>
      <c r="H19" s="82"/>
      <c r="I19" s="103">
        <f>STDEV(I11:I17)</f>
        <v>0.48795003647426655</v>
      </c>
      <c r="J19" s="103">
        <f aca="true" t="shared" si="3" ref="J19:AM19">STDEV(J11:J17)</f>
        <v>0.4879500364742666</v>
      </c>
      <c r="K19" s="103">
        <f t="shared" si="3"/>
        <v>0.5345224838248488</v>
      </c>
      <c r="L19" s="103">
        <f t="shared" si="3"/>
        <v>0.4879500364742666</v>
      </c>
      <c r="M19" s="103">
        <f t="shared" si="3"/>
        <v>0.5345224838248488</v>
      </c>
      <c r="N19" s="103">
        <f t="shared" si="3"/>
        <v>0.37796447300922725</v>
      </c>
      <c r="O19" s="103">
        <f t="shared" si="3"/>
        <v>0.5345224838248488</v>
      </c>
      <c r="P19" s="103">
        <f t="shared" si="3"/>
        <v>0.5345224838248488</v>
      </c>
      <c r="Q19" s="103">
        <f t="shared" si="3"/>
        <v>0.4879500364742666</v>
      </c>
      <c r="R19" s="103">
        <f t="shared" si="3"/>
        <v>0.4879500364742666</v>
      </c>
      <c r="S19" s="103">
        <f t="shared" si="3"/>
        <v>0.4879500364742666</v>
      </c>
      <c r="T19" s="103">
        <f t="shared" si="3"/>
        <v>0.5345224838248488</v>
      </c>
      <c r="U19" s="103">
        <f t="shared" si="3"/>
        <v>0.5345224838248488</v>
      </c>
      <c r="V19" s="103">
        <f t="shared" si="3"/>
        <v>0.37796447300922725</v>
      </c>
      <c r="W19" s="103">
        <f t="shared" si="3"/>
        <v>0.48795003647426655</v>
      </c>
      <c r="X19" s="103">
        <f t="shared" si="3"/>
        <v>0.4879500364742666</v>
      </c>
      <c r="Y19" s="103">
        <f t="shared" si="3"/>
        <v>0.4879500364742666</v>
      </c>
      <c r="Z19" s="103">
        <f t="shared" si="3"/>
        <v>0.37796447300922725</v>
      </c>
      <c r="AA19" s="103">
        <f t="shared" si="3"/>
        <v>0.5345224838248488</v>
      </c>
      <c r="AB19" s="103">
        <f t="shared" si="3"/>
        <v>0.5345224838248488</v>
      </c>
      <c r="AC19" s="103">
        <f t="shared" si="3"/>
        <v>0.37796447300922725</v>
      </c>
      <c r="AD19" s="103">
        <f t="shared" si="3"/>
        <v>0.5345224838248488</v>
      </c>
      <c r="AE19" s="103">
        <f t="shared" si="3"/>
        <v>0.4879500364742666</v>
      </c>
      <c r="AF19" s="103">
        <f t="shared" si="3"/>
        <v>0.37796447300922725</v>
      </c>
      <c r="AG19" s="103">
        <f t="shared" si="3"/>
        <v>0.4879500364742666</v>
      </c>
      <c r="AH19" s="103">
        <f t="shared" si="3"/>
        <v>0.37796447300922725</v>
      </c>
      <c r="AI19" s="103">
        <f t="shared" si="3"/>
        <v>0.37796447300922714</v>
      </c>
      <c r="AJ19" s="103">
        <f t="shared" si="3"/>
        <v>0.48795003647426655</v>
      </c>
      <c r="AK19" s="103">
        <f t="shared" si="3"/>
        <v>0</v>
      </c>
      <c r="AL19" s="103">
        <f t="shared" si="3"/>
        <v>0</v>
      </c>
      <c r="AM19" s="103">
        <f t="shared" si="3"/>
        <v>3.5923198500080566</v>
      </c>
      <c r="AN19" s="104" t="s">
        <v>318</v>
      </c>
    </row>
    <row r="20" spans="1:40" ht="21">
      <c r="A20" s="70" t="s">
        <v>317</v>
      </c>
      <c r="B20" s="71">
        <v>1049730012</v>
      </c>
      <c r="C20" s="72">
        <v>1</v>
      </c>
      <c r="D20" s="72">
        <v>1</v>
      </c>
      <c r="E20" s="73">
        <v>1490600067402</v>
      </c>
      <c r="F20" s="72">
        <v>1</v>
      </c>
      <c r="G20" s="74"/>
      <c r="H20" s="74"/>
      <c r="I20" s="98">
        <v>1</v>
      </c>
      <c r="J20" s="98">
        <v>1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  <c r="P20" s="98">
        <v>1</v>
      </c>
      <c r="Q20" s="98">
        <v>0</v>
      </c>
      <c r="R20" s="98">
        <v>0</v>
      </c>
      <c r="S20" s="98">
        <v>1</v>
      </c>
      <c r="T20" s="98">
        <v>0</v>
      </c>
      <c r="U20" s="98">
        <v>0</v>
      </c>
      <c r="V20" s="98">
        <v>0</v>
      </c>
      <c r="W20" s="98">
        <v>0</v>
      </c>
      <c r="X20" s="98">
        <v>0</v>
      </c>
      <c r="Y20" s="98">
        <v>1</v>
      </c>
      <c r="Z20" s="98">
        <v>0</v>
      </c>
      <c r="AA20" s="98">
        <v>0</v>
      </c>
      <c r="AB20" s="98">
        <v>0</v>
      </c>
      <c r="AC20" s="98">
        <v>0</v>
      </c>
      <c r="AD20" s="98">
        <v>1</v>
      </c>
      <c r="AE20" s="98">
        <v>0</v>
      </c>
      <c r="AF20" s="98">
        <v>0</v>
      </c>
      <c r="AG20" s="98">
        <v>0</v>
      </c>
      <c r="AH20" s="98">
        <v>1</v>
      </c>
      <c r="AI20" s="98">
        <v>0.5</v>
      </c>
      <c r="AJ20" s="98">
        <v>1</v>
      </c>
      <c r="AK20" s="98">
        <v>0</v>
      </c>
      <c r="AL20" s="98">
        <v>2</v>
      </c>
      <c r="AM20" s="99">
        <f t="shared" si="0"/>
        <v>10.5</v>
      </c>
      <c r="AN20" s="100">
        <f t="shared" si="1"/>
        <v>1.8</v>
      </c>
    </row>
    <row r="21" spans="1:40" ht="21">
      <c r="A21" s="55" t="s">
        <v>317</v>
      </c>
      <c r="B21" s="61">
        <v>1049730012</v>
      </c>
      <c r="C21" s="5">
        <v>1</v>
      </c>
      <c r="D21" s="5">
        <v>2</v>
      </c>
      <c r="E21" s="62">
        <v>1499900374716</v>
      </c>
      <c r="F21" s="5">
        <v>1</v>
      </c>
      <c r="G21" s="3"/>
      <c r="H21" s="3"/>
      <c r="I21" s="44">
        <v>0</v>
      </c>
      <c r="J21" s="44">
        <v>0</v>
      </c>
      <c r="K21" s="44">
        <v>1</v>
      </c>
      <c r="L21" s="44">
        <v>1</v>
      </c>
      <c r="M21" s="44">
        <v>0</v>
      </c>
      <c r="N21" s="44">
        <v>1</v>
      </c>
      <c r="O21" s="44">
        <v>0</v>
      </c>
      <c r="P21" s="44">
        <v>1</v>
      </c>
      <c r="Q21" s="44">
        <v>1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1</v>
      </c>
      <c r="X21" s="44">
        <v>0</v>
      </c>
      <c r="Y21" s="44">
        <v>0</v>
      </c>
      <c r="Z21" s="44">
        <v>1</v>
      </c>
      <c r="AA21" s="44">
        <v>0</v>
      </c>
      <c r="AB21" s="44">
        <v>0</v>
      </c>
      <c r="AC21" s="44">
        <v>0</v>
      </c>
      <c r="AD21" s="44">
        <v>1</v>
      </c>
      <c r="AE21" s="44">
        <v>0</v>
      </c>
      <c r="AF21" s="44">
        <v>0</v>
      </c>
      <c r="AG21" s="44">
        <v>0</v>
      </c>
      <c r="AH21" s="44">
        <v>0</v>
      </c>
      <c r="AI21" s="44">
        <v>0.5</v>
      </c>
      <c r="AJ21" s="44">
        <v>2</v>
      </c>
      <c r="AK21" s="44">
        <v>1</v>
      </c>
      <c r="AL21" s="44">
        <v>2</v>
      </c>
      <c r="AM21" s="91">
        <f t="shared" si="0"/>
        <v>13.5</v>
      </c>
      <c r="AN21" s="92">
        <f t="shared" si="1"/>
        <v>2.3142857142857145</v>
      </c>
    </row>
    <row r="22" spans="1:40" ht="21">
      <c r="A22" s="55" t="s">
        <v>317</v>
      </c>
      <c r="B22" s="61">
        <v>1049730012</v>
      </c>
      <c r="C22" s="5">
        <v>1</v>
      </c>
      <c r="D22" s="5">
        <v>3</v>
      </c>
      <c r="E22" s="62">
        <v>1490600068069</v>
      </c>
      <c r="F22" s="5">
        <v>1</v>
      </c>
      <c r="G22" s="3"/>
      <c r="H22" s="3"/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1</v>
      </c>
      <c r="O22" s="44">
        <v>1</v>
      </c>
      <c r="P22" s="44">
        <v>1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1</v>
      </c>
      <c r="Z22" s="44">
        <v>0</v>
      </c>
      <c r="AA22" s="44">
        <v>1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1</v>
      </c>
      <c r="AH22" s="44">
        <v>0</v>
      </c>
      <c r="AI22" s="44">
        <v>0</v>
      </c>
      <c r="AJ22" s="44">
        <v>1</v>
      </c>
      <c r="AK22" s="44">
        <v>0</v>
      </c>
      <c r="AL22" s="44">
        <v>1</v>
      </c>
      <c r="AM22" s="91">
        <f t="shared" si="0"/>
        <v>8</v>
      </c>
      <c r="AN22" s="92">
        <f t="shared" si="1"/>
        <v>1.3714285714285714</v>
      </c>
    </row>
    <row r="23" spans="1:40" ht="21">
      <c r="A23" s="55" t="s">
        <v>317</v>
      </c>
      <c r="B23" s="61">
        <v>1049730012</v>
      </c>
      <c r="C23" s="5">
        <v>1</v>
      </c>
      <c r="D23" s="5">
        <v>4</v>
      </c>
      <c r="E23" s="62">
        <v>1490600068158</v>
      </c>
      <c r="F23" s="5">
        <v>1</v>
      </c>
      <c r="G23" s="3"/>
      <c r="H23" s="3"/>
      <c r="I23" s="44">
        <v>0</v>
      </c>
      <c r="J23" s="44">
        <v>1</v>
      </c>
      <c r="K23" s="44">
        <v>0</v>
      </c>
      <c r="L23" s="44">
        <v>0</v>
      </c>
      <c r="M23" s="44">
        <v>0</v>
      </c>
      <c r="N23" s="44">
        <v>0</v>
      </c>
      <c r="O23" s="44">
        <v>1</v>
      </c>
      <c r="P23" s="44">
        <v>1</v>
      </c>
      <c r="Q23" s="44">
        <v>1</v>
      </c>
      <c r="R23" s="44">
        <v>0</v>
      </c>
      <c r="S23" s="44">
        <v>1</v>
      </c>
      <c r="T23" s="44">
        <v>0</v>
      </c>
      <c r="U23" s="44">
        <v>1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1</v>
      </c>
      <c r="AD23" s="44">
        <v>0</v>
      </c>
      <c r="AE23" s="44">
        <v>1</v>
      </c>
      <c r="AF23" s="44">
        <v>0</v>
      </c>
      <c r="AG23" s="44">
        <v>0</v>
      </c>
      <c r="AH23" s="44">
        <v>0</v>
      </c>
      <c r="AI23" s="44">
        <v>2</v>
      </c>
      <c r="AJ23" s="44">
        <v>0.5</v>
      </c>
      <c r="AK23" s="44">
        <v>0</v>
      </c>
      <c r="AL23" s="44">
        <v>0</v>
      </c>
      <c r="AM23" s="91">
        <f t="shared" si="0"/>
        <v>10.5</v>
      </c>
      <c r="AN23" s="92">
        <f t="shared" si="1"/>
        <v>1.8</v>
      </c>
    </row>
    <row r="24" spans="1:40" ht="21">
      <c r="A24" s="55" t="s">
        <v>317</v>
      </c>
      <c r="B24" s="61">
        <v>1049730012</v>
      </c>
      <c r="C24" s="5">
        <v>1</v>
      </c>
      <c r="D24" s="5">
        <v>5</v>
      </c>
      <c r="E24" s="62">
        <v>1490600067976</v>
      </c>
      <c r="F24" s="5">
        <v>1</v>
      </c>
      <c r="G24" s="3"/>
      <c r="H24" s="3"/>
      <c r="I24" s="44">
        <v>0</v>
      </c>
      <c r="J24" s="44">
        <v>0</v>
      </c>
      <c r="K24" s="44">
        <v>0</v>
      </c>
      <c r="L24" s="44">
        <v>1</v>
      </c>
      <c r="M24" s="44">
        <v>0</v>
      </c>
      <c r="N24" s="44">
        <v>0</v>
      </c>
      <c r="O24" s="44">
        <v>1</v>
      </c>
      <c r="P24" s="44">
        <v>0</v>
      </c>
      <c r="Q24" s="44">
        <v>0</v>
      </c>
      <c r="R24" s="44">
        <v>0</v>
      </c>
      <c r="S24" s="44">
        <v>0</v>
      </c>
      <c r="T24" s="44">
        <v>1</v>
      </c>
      <c r="U24" s="44">
        <v>0</v>
      </c>
      <c r="V24" s="44">
        <v>1</v>
      </c>
      <c r="W24" s="44">
        <v>0</v>
      </c>
      <c r="X24" s="44">
        <v>1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1</v>
      </c>
      <c r="AE24" s="44">
        <v>1</v>
      </c>
      <c r="AF24" s="44">
        <v>0</v>
      </c>
      <c r="AG24" s="44">
        <v>0</v>
      </c>
      <c r="AH24" s="44">
        <v>0</v>
      </c>
      <c r="AI24" s="44">
        <v>1</v>
      </c>
      <c r="AJ24" s="44">
        <v>0.5</v>
      </c>
      <c r="AK24" s="44">
        <v>0</v>
      </c>
      <c r="AL24" s="44">
        <v>0</v>
      </c>
      <c r="AM24" s="91">
        <f t="shared" si="0"/>
        <v>8.5</v>
      </c>
      <c r="AN24" s="92">
        <f t="shared" si="1"/>
        <v>1.457142857142857</v>
      </c>
    </row>
    <row r="25" spans="1:40" ht="21">
      <c r="A25" s="55" t="s">
        <v>317</v>
      </c>
      <c r="B25" s="61">
        <v>1049730012</v>
      </c>
      <c r="C25" s="5">
        <v>1</v>
      </c>
      <c r="D25" s="5">
        <v>6</v>
      </c>
      <c r="E25" s="61">
        <v>1049730012001</v>
      </c>
      <c r="F25" s="5">
        <v>1</v>
      </c>
      <c r="G25" s="3"/>
      <c r="H25" s="3"/>
      <c r="I25" s="44">
        <v>0</v>
      </c>
      <c r="J25" s="44">
        <v>0</v>
      </c>
      <c r="K25" s="44">
        <v>1</v>
      </c>
      <c r="L25" s="44">
        <v>1</v>
      </c>
      <c r="M25" s="44">
        <v>1</v>
      </c>
      <c r="N25" s="44">
        <v>0</v>
      </c>
      <c r="O25" s="44">
        <v>0</v>
      </c>
      <c r="P25" s="44">
        <v>1</v>
      </c>
      <c r="Q25" s="44">
        <v>0</v>
      </c>
      <c r="R25" s="44">
        <v>1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1</v>
      </c>
      <c r="Z25" s="44">
        <v>0</v>
      </c>
      <c r="AA25" s="44">
        <v>1</v>
      </c>
      <c r="AB25" s="44">
        <v>0</v>
      </c>
      <c r="AC25" s="44">
        <v>0</v>
      </c>
      <c r="AD25" s="44">
        <v>1</v>
      </c>
      <c r="AE25" s="44">
        <v>0</v>
      </c>
      <c r="AF25" s="44">
        <v>0</v>
      </c>
      <c r="AG25" s="44">
        <v>0</v>
      </c>
      <c r="AH25" s="44">
        <v>0</v>
      </c>
      <c r="AI25" s="44">
        <v>1</v>
      </c>
      <c r="AJ25" s="44">
        <v>0.5</v>
      </c>
      <c r="AK25" s="44">
        <v>1</v>
      </c>
      <c r="AL25" s="44">
        <v>2</v>
      </c>
      <c r="AM25" s="91">
        <f t="shared" si="0"/>
        <v>12.5</v>
      </c>
      <c r="AN25" s="92">
        <f t="shared" si="1"/>
        <v>2.142857142857143</v>
      </c>
    </row>
    <row r="26" spans="1:40" ht="21">
      <c r="A26" s="55" t="s">
        <v>317</v>
      </c>
      <c r="B26" s="61">
        <v>1049730012</v>
      </c>
      <c r="C26" s="5">
        <v>1</v>
      </c>
      <c r="D26" s="5">
        <v>7</v>
      </c>
      <c r="E26" s="62">
        <v>1490600067232</v>
      </c>
      <c r="F26" s="5">
        <v>1</v>
      </c>
      <c r="G26" s="3"/>
      <c r="H26" s="3"/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1</v>
      </c>
      <c r="Q26" s="44">
        <v>0</v>
      </c>
      <c r="R26" s="44">
        <v>0</v>
      </c>
      <c r="S26" s="44">
        <v>1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1</v>
      </c>
      <c r="Z26" s="44">
        <v>0</v>
      </c>
      <c r="AA26" s="44">
        <v>1</v>
      </c>
      <c r="AB26" s="44">
        <v>0</v>
      </c>
      <c r="AC26" s="44">
        <v>1</v>
      </c>
      <c r="AD26" s="44">
        <v>0</v>
      </c>
      <c r="AE26" s="44">
        <v>0</v>
      </c>
      <c r="AF26" s="44">
        <v>0</v>
      </c>
      <c r="AG26" s="44">
        <v>0</v>
      </c>
      <c r="AH26" s="44">
        <v>1</v>
      </c>
      <c r="AI26" s="44">
        <v>0.5</v>
      </c>
      <c r="AJ26" s="44">
        <v>1</v>
      </c>
      <c r="AK26" s="44">
        <v>0</v>
      </c>
      <c r="AL26" s="44">
        <v>0</v>
      </c>
      <c r="AM26" s="91">
        <f t="shared" si="0"/>
        <v>7.5</v>
      </c>
      <c r="AN26" s="92">
        <f t="shared" si="1"/>
        <v>1.2857142857142858</v>
      </c>
    </row>
    <row r="27" spans="1:40" ht="21">
      <c r="A27" s="55" t="s">
        <v>317</v>
      </c>
      <c r="B27" s="61">
        <v>1049730012</v>
      </c>
      <c r="C27" s="5">
        <v>1</v>
      </c>
      <c r="D27" s="5">
        <v>8</v>
      </c>
      <c r="E27" s="62">
        <v>1490600067780</v>
      </c>
      <c r="F27" s="5">
        <v>1</v>
      </c>
      <c r="G27" s="3"/>
      <c r="H27" s="3"/>
      <c r="I27" s="44">
        <v>0</v>
      </c>
      <c r="J27" s="44">
        <v>1</v>
      </c>
      <c r="K27" s="44">
        <v>1</v>
      </c>
      <c r="L27" s="44">
        <v>1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1</v>
      </c>
      <c r="U27" s="44">
        <v>0</v>
      </c>
      <c r="V27" s="44">
        <v>1</v>
      </c>
      <c r="W27" s="44">
        <v>1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44">
        <v>0</v>
      </c>
      <c r="AD27" s="44">
        <v>1</v>
      </c>
      <c r="AE27" s="44">
        <v>0</v>
      </c>
      <c r="AF27" s="44">
        <v>0</v>
      </c>
      <c r="AG27" s="44">
        <v>0</v>
      </c>
      <c r="AH27" s="44">
        <v>0</v>
      </c>
      <c r="AI27" s="44">
        <v>0.5</v>
      </c>
      <c r="AJ27" s="44">
        <v>1</v>
      </c>
      <c r="AK27" s="44">
        <v>0</v>
      </c>
      <c r="AL27" s="44">
        <v>0</v>
      </c>
      <c r="AM27" s="91">
        <f t="shared" si="0"/>
        <v>8.5</v>
      </c>
      <c r="AN27" s="92">
        <f t="shared" si="1"/>
        <v>1.457142857142857</v>
      </c>
    </row>
    <row r="28" spans="1:40" ht="21">
      <c r="A28" s="55" t="s">
        <v>317</v>
      </c>
      <c r="B28" s="61">
        <v>1049730012</v>
      </c>
      <c r="C28" s="5">
        <v>1</v>
      </c>
      <c r="D28" s="5">
        <v>9</v>
      </c>
      <c r="E28" s="62">
        <v>1499900362297</v>
      </c>
      <c r="F28" s="5">
        <v>2</v>
      </c>
      <c r="G28" s="3"/>
      <c r="H28" s="3"/>
      <c r="I28" s="44">
        <v>0</v>
      </c>
      <c r="J28" s="44">
        <v>0</v>
      </c>
      <c r="K28" s="44">
        <v>0</v>
      </c>
      <c r="L28" s="44">
        <v>1</v>
      </c>
      <c r="M28" s="44">
        <v>0</v>
      </c>
      <c r="N28" s="44">
        <v>0</v>
      </c>
      <c r="O28" s="44">
        <v>1</v>
      </c>
      <c r="P28" s="44">
        <v>1</v>
      </c>
      <c r="Q28" s="44">
        <v>1</v>
      </c>
      <c r="R28" s="44">
        <v>0</v>
      </c>
      <c r="S28" s="44">
        <v>0</v>
      </c>
      <c r="T28" s="44">
        <v>1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1</v>
      </c>
      <c r="AB28" s="44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1</v>
      </c>
      <c r="AH28" s="44">
        <v>0</v>
      </c>
      <c r="AI28" s="44">
        <v>0.5</v>
      </c>
      <c r="AJ28" s="44">
        <v>0.5</v>
      </c>
      <c r="AK28" s="44">
        <v>0</v>
      </c>
      <c r="AL28" s="44">
        <v>1</v>
      </c>
      <c r="AM28" s="91">
        <f t="shared" si="0"/>
        <v>9</v>
      </c>
      <c r="AN28" s="92">
        <f t="shared" si="1"/>
        <v>1.542857142857143</v>
      </c>
    </row>
    <row r="29" spans="1:40" ht="21">
      <c r="A29" s="55" t="s">
        <v>317</v>
      </c>
      <c r="B29" s="61">
        <v>1049730012</v>
      </c>
      <c r="C29" s="5">
        <v>1</v>
      </c>
      <c r="D29" s="5">
        <v>10</v>
      </c>
      <c r="E29" s="62">
        <v>1869900496842</v>
      </c>
      <c r="F29" s="5">
        <v>2</v>
      </c>
      <c r="G29" s="3"/>
      <c r="H29" s="3"/>
      <c r="I29" s="44">
        <v>1</v>
      </c>
      <c r="J29" s="44">
        <v>0</v>
      </c>
      <c r="K29" s="44">
        <v>1</v>
      </c>
      <c r="L29" s="44">
        <v>1</v>
      </c>
      <c r="M29" s="44">
        <v>0</v>
      </c>
      <c r="N29" s="44">
        <v>0</v>
      </c>
      <c r="O29" s="44">
        <v>0</v>
      </c>
      <c r="P29" s="44">
        <v>1</v>
      </c>
      <c r="Q29" s="44">
        <v>0</v>
      </c>
      <c r="R29" s="44">
        <v>1</v>
      </c>
      <c r="S29" s="44">
        <v>0</v>
      </c>
      <c r="T29" s="44">
        <v>1</v>
      </c>
      <c r="U29" s="44">
        <v>0</v>
      </c>
      <c r="V29" s="44">
        <v>1</v>
      </c>
      <c r="W29" s="44">
        <v>0</v>
      </c>
      <c r="X29" s="44">
        <v>0</v>
      </c>
      <c r="Y29" s="44">
        <v>0</v>
      </c>
      <c r="Z29" s="44">
        <v>1</v>
      </c>
      <c r="AA29" s="44">
        <v>0</v>
      </c>
      <c r="AB29" s="44">
        <v>0</v>
      </c>
      <c r="AC29" s="44">
        <v>0</v>
      </c>
      <c r="AD29" s="44">
        <v>1</v>
      </c>
      <c r="AE29" s="44">
        <v>0</v>
      </c>
      <c r="AF29" s="44">
        <v>0</v>
      </c>
      <c r="AG29" s="44">
        <v>0</v>
      </c>
      <c r="AH29" s="44">
        <v>0</v>
      </c>
      <c r="AI29" s="44">
        <v>0.5</v>
      </c>
      <c r="AJ29" s="44">
        <v>0</v>
      </c>
      <c r="AK29" s="44">
        <v>0</v>
      </c>
      <c r="AL29" s="44">
        <v>3</v>
      </c>
      <c r="AM29" s="91">
        <f t="shared" si="0"/>
        <v>12.5</v>
      </c>
      <c r="AN29" s="92">
        <f t="shared" si="1"/>
        <v>2.142857142857143</v>
      </c>
    </row>
    <row r="30" spans="1:40" ht="21">
      <c r="A30" s="55" t="s">
        <v>317</v>
      </c>
      <c r="B30" s="61">
        <v>1049730012</v>
      </c>
      <c r="C30" s="5">
        <v>1</v>
      </c>
      <c r="D30" s="5">
        <v>11</v>
      </c>
      <c r="E30" s="62">
        <v>1499900372233</v>
      </c>
      <c r="F30" s="5">
        <v>2</v>
      </c>
      <c r="G30" s="3"/>
      <c r="H30" s="3"/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1</v>
      </c>
      <c r="X30" s="44">
        <v>1</v>
      </c>
      <c r="Y30" s="44">
        <v>0</v>
      </c>
      <c r="Z30" s="44">
        <v>0</v>
      </c>
      <c r="AA30" s="44">
        <v>0</v>
      </c>
      <c r="AB30" s="44">
        <v>0</v>
      </c>
      <c r="AC30" s="44">
        <v>1</v>
      </c>
      <c r="AD30" s="44">
        <v>1</v>
      </c>
      <c r="AE30" s="44">
        <v>0</v>
      </c>
      <c r="AF30" s="44">
        <v>0</v>
      </c>
      <c r="AG30" s="44">
        <v>1</v>
      </c>
      <c r="AH30" s="44">
        <v>0</v>
      </c>
      <c r="AI30" s="44">
        <v>0.5</v>
      </c>
      <c r="AJ30" s="44">
        <v>2</v>
      </c>
      <c r="AK30" s="44">
        <v>0</v>
      </c>
      <c r="AL30" s="44">
        <v>0</v>
      </c>
      <c r="AM30" s="91">
        <f t="shared" si="0"/>
        <v>7.5</v>
      </c>
      <c r="AN30" s="92">
        <f t="shared" si="1"/>
        <v>1.2857142857142858</v>
      </c>
    </row>
    <row r="31" spans="1:40" ht="21">
      <c r="A31" s="55" t="s">
        <v>317</v>
      </c>
      <c r="B31" s="61">
        <v>1049730012</v>
      </c>
      <c r="C31" s="5">
        <v>1</v>
      </c>
      <c r="D31" s="5">
        <v>12</v>
      </c>
      <c r="E31" s="62">
        <v>1499900370061</v>
      </c>
      <c r="F31" s="5">
        <v>1</v>
      </c>
      <c r="G31" s="3"/>
      <c r="H31" s="3"/>
      <c r="I31" s="44">
        <v>0</v>
      </c>
      <c r="J31" s="44">
        <v>0</v>
      </c>
      <c r="K31" s="44">
        <v>1</v>
      </c>
      <c r="L31" s="44">
        <v>1</v>
      </c>
      <c r="M31" s="44">
        <v>0</v>
      </c>
      <c r="N31" s="44">
        <v>0</v>
      </c>
      <c r="O31" s="44">
        <v>0</v>
      </c>
      <c r="P31" s="44">
        <v>0</v>
      </c>
      <c r="Q31" s="44">
        <v>1</v>
      </c>
      <c r="R31" s="44">
        <v>1</v>
      </c>
      <c r="S31" s="44">
        <v>0</v>
      </c>
      <c r="T31" s="44">
        <v>0</v>
      </c>
      <c r="U31" s="44">
        <v>1</v>
      </c>
      <c r="V31" s="44">
        <v>0</v>
      </c>
      <c r="W31" s="44">
        <v>0</v>
      </c>
      <c r="X31" s="44">
        <v>0</v>
      </c>
      <c r="Y31" s="44">
        <v>0</v>
      </c>
      <c r="Z31" s="44">
        <v>1</v>
      </c>
      <c r="AA31" s="44">
        <v>0</v>
      </c>
      <c r="AB31" s="44">
        <v>0</v>
      </c>
      <c r="AC31" s="44">
        <v>0</v>
      </c>
      <c r="AD31" s="44">
        <v>0</v>
      </c>
      <c r="AE31" s="44">
        <v>0</v>
      </c>
      <c r="AF31" s="44">
        <v>0</v>
      </c>
      <c r="AG31" s="44">
        <v>0</v>
      </c>
      <c r="AH31" s="44">
        <v>0</v>
      </c>
      <c r="AI31" s="44">
        <v>1</v>
      </c>
      <c r="AJ31" s="44">
        <v>0</v>
      </c>
      <c r="AK31" s="44">
        <v>0</v>
      </c>
      <c r="AL31" s="44">
        <v>1</v>
      </c>
      <c r="AM31" s="91">
        <f t="shared" si="0"/>
        <v>8</v>
      </c>
      <c r="AN31" s="92">
        <f t="shared" si="1"/>
        <v>1.3714285714285714</v>
      </c>
    </row>
    <row r="32" spans="1:40" ht="21">
      <c r="A32" s="55" t="s">
        <v>317</v>
      </c>
      <c r="B32" s="61">
        <v>1049730012</v>
      </c>
      <c r="C32" s="5">
        <v>1</v>
      </c>
      <c r="D32" s="5">
        <v>13</v>
      </c>
      <c r="E32" s="62">
        <v>1499900370052</v>
      </c>
      <c r="F32" s="5">
        <v>1</v>
      </c>
      <c r="G32" s="3"/>
      <c r="H32" s="3"/>
      <c r="I32" s="44">
        <v>0</v>
      </c>
      <c r="J32" s="44">
        <v>0</v>
      </c>
      <c r="K32" s="44">
        <v>1</v>
      </c>
      <c r="L32" s="44">
        <v>1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1</v>
      </c>
      <c r="V32" s="44">
        <v>1</v>
      </c>
      <c r="W32" s="44">
        <v>0</v>
      </c>
      <c r="X32" s="44">
        <v>0</v>
      </c>
      <c r="Y32" s="44">
        <v>1</v>
      </c>
      <c r="Z32" s="44">
        <v>0</v>
      </c>
      <c r="AA32" s="44">
        <v>0</v>
      </c>
      <c r="AB32" s="44">
        <v>1</v>
      </c>
      <c r="AC32" s="44">
        <v>0</v>
      </c>
      <c r="AD32" s="44">
        <v>0</v>
      </c>
      <c r="AE32" s="44">
        <v>0</v>
      </c>
      <c r="AF32" s="44">
        <v>0</v>
      </c>
      <c r="AG32" s="44">
        <v>0</v>
      </c>
      <c r="AH32" s="44">
        <v>0</v>
      </c>
      <c r="AI32" s="44">
        <v>0.5</v>
      </c>
      <c r="AJ32" s="44">
        <v>0</v>
      </c>
      <c r="AK32" s="44">
        <v>0</v>
      </c>
      <c r="AL32" s="44">
        <v>1</v>
      </c>
      <c r="AM32" s="91">
        <f t="shared" si="0"/>
        <v>7.5</v>
      </c>
      <c r="AN32" s="92">
        <f t="shared" si="1"/>
        <v>1.2857142857142858</v>
      </c>
    </row>
    <row r="33" spans="1:40" ht="21">
      <c r="A33" s="55" t="s">
        <v>317</v>
      </c>
      <c r="B33" s="61">
        <v>1049730012</v>
      </c>
      <c r="C33" s="5">
        <v>1</v>
      </c>
      <c r="D33" s="5">
        <v>14</v>
      </c>
      <c r="E33" s="62">
        <v>1499900368431</v>
      </c>
      <c r="F33" s="5">
        <v>1</v>
      </c>
      <c r="G33" s="3"/>
      <c r="H33" s="3"/>
      <c r="I33" s="44">
        <v>1</v>
      </c>
      <c r="J33" s="44">
        <v>1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1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44">
        <v>1</v>
      </c>
      <c r="AC33" s="44">
        <v>1</v>
      </c>
      <c r="AD33" s="44">
        <v>0</v>
      </c>
      <c r="AE33" s="44">
        <v>0</v>
      </c>
      <c r="AF33" s="44">
        <v>0</v>
      </c>
      <c r="AG33" s="44">
        <v>1</v>
      </c>
      <c r="AH33" s="44">
        <v>1</v>
      </c>
      <c r="AI33" s="44">
        <v>1</v>
      </c>
      <c r="AJ33" s="44">
        <v>1</v>
      </c>
      <c r="AK33" s="44">
        <v>1</v>
      </c>
      <c r="AL33" s="44">
        <v>1</v>
      </c>
      <c r="AM33" s="91">
        <f t="shared" si="0"/>
        <v>11</v>
      </c>
      <c r="AN33" s="92">
        <f t="shared" si="1"/>
        <v>1.8857142857142857</v>
      </c>
    </row>
    <row r="34" spans="1:40" ht="21">
      <c r="A34" s="55" t="s">
        <v>317</v>
      </c>
      <c r="B34" s="61">
        <v>1049730012</v>
      </c>
      <c r="C34" s="5">
        <v>1</v>
      </c>
      <c r="D34" s="5">
        <v>15</v>
      </c>
      <c r="E34" s="62">
        <v>1049730012002</v>
      </c>
      <c r="F34" s="5">
        <v>1</v>
      </c>
      <c r="G34" s="3"/>
      <c r="H34" s="3"/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1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1</v>
      </c>
      <c r="W34" s="44">
        <v>1</v>
      </c>
      <c r="X34" s="44">
        <v>0</v>
      </c>
      <c r="Y34" s="44">
        <v>0</v>
      </c>
      <c r="Z34" s="44">
        <v>1</v>
      </c>
      <c r="AA34" s="44">
        <v>0</v>
      </c>
      <c r="AB34" s="44">
        <v>0</v>
      </c>
      <c r="AC34" s="44">
        <v>0</v>
      </c>
      <c r="AD34" s="44">
        <v>0</v>
      </c>
      <c r="AE34" s="44">
        <v>1</v>
      </c>
      <c r="AF34" s="44">
        <v>1</v>
      </c>
      <c r="AG34" s="44">
        <v>0</v>
      </c>
      <c r="AH34" s="44">
        <v>0</v>
      </c>
      <c r="AI34" s="44">
        <v>1</v>
      </c>
      <c r="AJ34" s="44">
        <v>0.5</v>
      </c>
      <c r="AK34" s="44">
        <v>1</v>
      </c>
      <c r="AL34" s="44">
        <v>1</v>
      </c>
      <c r="AM34" s="91">
        <f t="shared" si="0"/>
        <v>9.5</v>
      </c>
      <c r="AN34" s="92">
        <f t="shared" si="1"/>
        <v>1.6285714285714286</v>
      </c>
    </row>
    <row r="35" spans="1:40" s="31" customFormat="1" ht="21">
      <c r="A35" s="55" t="s">
        <v>317</v>
      </c>
      <c r="B35" s="61">
        <v>1049730012</v>
      </c>
      <c r="C35" s="5">
        <v>1</v>
      </c>
      <c r="D35" s="5">
        <v>16</v>
      </c>
      <c r="E35" s="62">
        <v>1929800136436</v>
      </c>
      <c r="F35" s="5">
        <v>2</v>
      </c>
      <c r="G35" s="3"/>
      <c r="H35" s="3"/>
      <c r="I35" s="44">
        <v>1</v>
      </c>
      <c r="J35" s="44">
        <v>0</v>
      </c>
      <c r="K35" s="44">
        <v>0</v>
      </c>
      <c r="L35" s="44">
        <v>1</v>
      </c>
      <c r="M35" s="44">
        <v>1</v>
      </c>
      <c r="N35" s="44">
        <v>1</v>
      </c>
      <c r="O35" s="44">
        <v>1</v>
      </c>
      <c r="P35" s="44">
        <v>1</v>
      </c>
      <c r="Q35" s="44">
        <v>0</v>
      </c>
      <c r="R35" s="44">
        <v>0</v>
      </c>
      <c r="S35" s="44">
        <v>0</v>
      </c>
      <c r="T35" s="44">
        <v>0</v>
      </c>
      <c r="U35" s="44">
        <v>1</v>
      </c>
      <c r="V35" s="44">
        <v>0</v>
      </c>
      <c r="W35" s="44">
        <v>0</v>
      </c>
      <c r="X35" s="44">
        <v>1</v>
      </c>
      <c r="Y35" s="44">
        <v>1</v>
      </c>
      <c r="Z35" s="44">
        <v>0</v>
      </c>
      <c r="AA35" s="44">
        <v>1</v>
      </c>
      <c r="AB35" s="44">
        <v>0</v>
      </c>
      <c r="AC35" s="44">
        <v>0</v>
      </c>
      <c r="AD35" s="44">
        <v>0</v>
      </c>
      <c r="AE35" s="44">
        <v>0</v>
      </c>
      <c r="AF35" s="44">
        <v>0</v>
      </c>
      <c r="AG35" s="44">
        <v>1</v>
      </c>
      <c r="AH35" s="44">
        <v>1</v>
      </c>
      <c r="AI35" s="44">
        <v>0.5</v>
      </c>
      <c r="AJ35" s="44">
        <v>1</v>
      </c>
      <c r="AK35" s="44">
        <v>1</v>
      </c>
      <c r="AL35" s="44">
        <v>1</v>
      </c>
      <c r="AM35" s="91">
        <f t="shared" si="0"/>
        <v>15.5</v>
      </c>
      <c r="AN35" s="92">
        <f t="shared" si="1"/>
        <v>2.657142857142857</v>
      </c>
    </row>
    <row r="36" spans="1:40" s="31" customFormat="1" ht="21">
      <c r="A36" s="55" t="s">
        <v>317</v>
      </c>
      <c r="B36" s="61">
        <v>1049730012</v>
      </c>
      <c r="C36" s="5">
        <v>1</v>
      </c>
      <c r="D36" s="5">
        <v>17</v>
      </c>
      <c r="E36" s="62">
        <v>1049730012003</v>
      </c>
      <c r="F36" s="5">
        <v>2</v>
      </c>
      <c r="G36" s="3"/>
      <c r="H36" s="3"/>
      <c r="I36" s="95">
        <v>1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1</v>
      </c>
      <c r="Q36" s="95">
        <v>0</v>
      </c>
      <c r="R36" s="95">
        <v>0</v>
      </c>
      <c r="S36" s="95">
        <v>1</v>
      </c>
      <c r="T36" s="95">
        <v>0</v>
      </c>
      <c r="U36" s="95">
        <v>0</v>
      </c>
      <c r="V36" s="95">
        <v>1</v>
      </c>
      <c r="W36" s="95">
        <v>0</v>
      </c>
      <c r="X36" s="95">
        <v>0</v>
      </c>
      <c r="Y36" s="95">
        <v>0</v>
      </c>
      <c r="Z36" s="95">
        <v>0</v>
      </c>
      <c r="AA36" s="95">
        <v>0</v>
      </c>
      <c r="AB36" s="95">
        <v>0</v>
      </c>
      <c r="AC36" s="95">
        <v>0</v>
      </c>
      <c r="AD36" s="95">
        <v>0</v>
      </c>
      <c r="AE36" s="95">
        <v>0</v>
      </c>
      <c r="AF36" s="95">
        <v>1</v>
      </c>
      <c r="AG36" s="95">
        <v>0</v>
      </c>
      <c r="AH36" s="95">
        <v>0</v>
      </c>
      <c r="AI36" s="95">
        <v>0.5</v>
      </c>
      <c r="AJ36" s="95">
        <v>1</v>
      </c>
      <c r="AK36" s="95">
        <v>1</v>
      </c>
      <c r="AL36" s="95">
        <v>1</v>
      </c>
      <c r="AM36" s="93">
        <f t="shared" si="0"/>
        <v>8.5</v>
      </c>
      <c r="AN36" s="94">
        <f t="shared" si="1"/>
        <v>1.457142857142857</v>
      </c>
    </row>
    <row r="37" spans="1:40" s="31" customFormat="1" ht="21">
      <c r="A37" s="75"/>
      <c r="B37" s="76"/>
      <c r="C37" s="76"/>
      <c r="D37" s="76"/>
      <c r="E37" s="77"/>
      <c r="F37" s="76"/>
      <c r="G37" s="78"/>
      <c r="H37" s="78"/>
      <c r="I37" s="103">
        <f>AVERAGE(I20:I36)</f>
        <v>0.29411764705882354</v>
      </c>
      <c r="J37" s="103">
        <f aca="true" t="shared" si="4" ref="J37:AM37">AVERAGE(J20:J36)</f>
        <v>0.23529411764705882</v>
      </c>
      <c r="K37" s="103">
        <f t="shared" si="4"/>
        <v>0.35294117647058826</v>
      </c>
      <c r="L37" s="103">
        <f t="shared" si="4"/>
        <v>0.5294117647058824</v>
      </c>
      <c r="M37" s="103">
        <f t="shared" si="4"/>
        <v>0.11764705882352941</v>
      </c>
      <c r="N37" s="103">
        <f t="shared" si="4"/>
        <v>0.17647058823529413</v>
      </c>
      <c r="O37" s="103">
        <f t="shared" si="4"/>
        <v>0.29411764705882354</v>
      </c>
      <c r="P37" s="103">
        <f t="shared" si="4"/>
        <v>0.6470588235294118</v>
      </c>
      <c r="Q37" s="103">
        <f t="shared" si="4"/>
        <v>0.23529411764705882</v>
      </c>
      <c r="R37" s="103">
        <f t="shared" si="4"/>
        <v>0.17647058823529413</v>
      </c>
      <c r="S37" s="103">
        <f t="shared" si="4"/>
        <v>0.29411764705882354</v>
      </c>
      <c r="T37" s="103">
        <f t="shared" si="4"/>
        <v>0.23529411764705882</v>
      </c>
      <c r="U37" s="103">
        <f t="shared" si="4"/>
        <v>0.23529411764705882</v>
      </c>
      <c r="V37" s="103">
        <f t="shared" si="4"/>
        <v>0.35294117647058826</v>
      </c>
      <c r="W37" s="103">
        <f t="shared" si="4"/>
        <v>0.23529411764705882</v>
      </c>
      <c r="X37" s="103">
        <f t="shared" si="4"/>
        <v>0.17647058823529413</v>
      </c>
      <c r="Y37" s="103">
        <f t="shared" si="4"/>
        <v>0.35294117647058826</v>
      </c>
      <c r="Z37" s="103">
        <f t="shared" si="4"/>
        <v>0.23529411764705882</v>
      </c>
      <c r="AA37" s="103">
        <f t="shared" si="4"/>
        <v>0.29411764705882354</v>
      </c>
      <c r="AB37" s="103">
        <f t="shared" si="4"/>
        <v>0.11764705882352941</v>
      </c>
      <c r="AC37" s="103">
        <f t="shared" si="4"/>
        <v>0.23529411764705882</v>
      </c>
      <c r="AD37" s="103">
        <f t="shared" si="4"/>
        <v>0.4117647058823529</v>
      </c>
      <c r="AE37" s="103">
        <f t="shared" si="4"/>
        <v>0.17647058823529413</v>
      </c>
      <c r="AF37" s="103">
        <f t="shared" si="4"/>
        <v>0.11764705882352941</v>
      </c>
      <c r="AG37" s="103">
        <f t="shared" si="4"/>
        <v>0.29411764705882354</v>
      </c>
      <c r="AH37" s="103">
        <f t="shared" si="4"/>
        <v>0.23529411764705882</v>
      </c>
      <c r="AI37" s="103">
        <f t="shared" si="4"/>
        <v>0.7058823529411765</v>
      </c>
      <c r="AJ37" s="103">
        <f t="shared" si="4"/>
        <v>0.7941176470588235</v>
      </c>
      <c r="AK37" s="103">
        <f t="shared" si="4"/>
        <v>0.35294117647058826</v>
      </c>
      <c r="AL37" s="103">
        <f t="shared" si="4"/>
        <v>1</v>
      </c>
      <c r="AM37" s="103">
        <f t="shared" si="4"/>
        <v>9.911764705882353</v>
      </c>
      <c r="AN37" s="104" t="s">
        <v>320</v>
      </c>
    </row>
    <row r="38" spans="1:40" s="31" customFormat="1" ht="21">
      <c r="A38" s="79"/>
      <c r="B38" s="80"/>
      <c r="C38" s="80"/>
      <c r="D38" s="80"/>
      <c r="E38" s="81"/>
      <c r="F38" s="80"/>
      <c r="G38" s="82"/>
      <c r="H38" s="82"/>
      <c r="I38" s="103">
        <f>STDEV(I20:I36)</f>
        <v>0.46966821831386213</v>
      </c>
      <c r="J38" s="103">
        <f aca="true" t="shared" si="5" ref="J38:AM38">STDEV(J20:J36)</f>
        <v>0.4372373160976031</v>
      </c>
      <c r="K38" s="103">
        <f t="shared" si="5"/>
        <v>0.492592183071889</v>
      </c>
      <c r="L38" s="103">
        <f t="shared" si="5"/>
        <v>0.5144957554275266</v>
      </c>
      <c r="M38" s="103">
        <f t="shared" si="5"/>
        <v>0.3321055820775357</v>
      </c>
      <c r="N38" s="103">
        <f t="shared" si="5"/>
        <v>0.3929526239966879</v>
      </c>
      <c r="O38" s="103">
        <f t="shared" si="5"/>
        <v>0.46966821831386213</v>
      </c>
      <c r="P38" s="103">
        <f t="shared" si="5"/>
        <v>0.492592183071889</v>
      </c>
      <c r="Q38" s="103">
        <f t="shared" si="5"/>
        <v>0.4372373160976031</v>
      </c>
      <c r="R38" s="103">
        <f t="shared" si="5"/>
        <v>0.3929526239966879</v>
      </c>
      <c r="S38" s="103">
        <f t="shared" si="5"/>
        <v>0.46966821831386213</v>
      </c>
      <c r="T38" s="103">
        <f t="shared" si="5"/>
        <v>0.4372373160976031</v>
      </c>
      <c r="U38" s="103">
        <f t="shared" si="5"/>
        <v>0.4372373160976031</v>
      </c>
      <c r="V38" s="103">
        <f t="shared" si="5"/>
        <v>0.492592183071889</v>
      </c>
      <c r="W38" s="103">
        <f t="shared" si="5"/>
        <v>0.4372373160976031</v>
      </c>
      <c r="X38" s="103">
        <f t="shared" si="5"/>
        <v>0.3929526239966879</v>
      </c>
      <c r="Y38" s="103">
        <f t="shared" si="5"/>
        <v>0.492592183071889</v>
      </c>
      <c r="Z38" s="103">
        <f t="shared" si="5"/>
        <v>0.4372373160976031</v>
      </c>
      <c r="AA38" s="103">
        <f t="shared" si="5"/>
        <v>0.46966821831386213</v>
      </c>
      <c r="AB38" s="103">
        <f t="shared" si="5"/>
        <v>0.3321055820775357</v>
      </c>
      <c r="AC38" s="103">
        <f t="shared" si="5"/>
        <v>0.4372373160976031</v>
      </c>
      <c r="AD38" s="103">
        <f t="shared" si="5"/>
        <v>0.5072996561958923</v>
      </c>
      <c r="AE38" s="103">
        <f t="shared" si="5"/>
        <v>0.3929526239966879</v>
      </c>
      <c r="AF38" s="103">
        <f t="shared" si="5"/>
        <v>0.3321055820775357</v>
      </c>
      <c r="AG38" s="103">
        <f t="shared" si="5"/>
        <v>0.46966821831386213</v>
      </c>
      <c r="AH38" s="103">
        <f t="shared" si="5"/>
        <v>0.4372373160976031</v>
      </c>
      <c r="AI38" s="103">
        <f t="shared" si="5"/>
        <v>0.43513013604451445</v>
      </c>
      <c r="AJ38" s="103">
        <f t="shared" si="5"/>
        <v>0.5878675320972554</v>
      </c>
      <c r="AK38" s="103">
        <f t="shared" si="5"/>
        <v>0.492592183071889</v>
      </c>
      <c r="AL38" s="103">
        <f t="shared" si="5"/>
        <v>0.8660254037844386</v>
      </c>
      <c r="AM38" s="103">
        <f t="shared" si="5"/>
        <v>2.3863891009591174</v>
      </c>
      <c r="AN38" s="104" t="s">
        <v>318</v>
      </c>
    </row>
    <row r="39" spans="1:40" s="31" customFormat="1" ht="21">
      <c r="A39" s="55" t="s">
        <v>300</v>
      </c>
      <c r="B39" s="5">
        <v>1049730008</v>
      </c>
      <c r="C39" s="5"/>
      <c r="D39" s="5">
        <v>1</v>
      </c>
      <c r="E39" s="49">
        <v>1499900370931</v>
      </c>
      <c r="F39" s="5"/>
      <c r="G39" s="3"/>
      <c r="H39" s="3"/>
      <c r="I39" s="72">
        <v>1</v>
      </c>
      <c r="J39" s="72">
        <v>1</v>
      </c>
      <c r="K39" s="72">
        <v>1</v>
      </c>
      <c r="L39" s="72">
        <v>1</v>
      </c>
      <c r="M39" s="72">
        <v>1</v>
      </c>
      <c r="N39" s="72">
        <v>0</v>
      </c>
      <c r="O39" s="72">
        <v>0</v>
      </c>
      <c r="P39" s="72">
        <v>1</v>
      </c>
      <c r="Q39" s="72">
        <v>0</v>
      </c>
      <c r="R39" s="72">
        <v>1</v>
      </c>
      <c r="S39" s="72">
        <v>1</v>
      </c>
      <c r="T39" s="72">
        <v>0</v>
      </c>
      <c r="U39" s="72">
        <v>0</v>
      </c>
      <c r="V39" s="72">
        <v>0</v>
      </c>
      <c r="W39" s="72">
        <v>0</v>
      </c>
      <c r="X39" s="72">
        <v>0</v>
      </c>
      <c r="Y39" s="72">
        <v>0</v>
      </c>
      <c r="Z39" s="72">
        <v>0</v>
      </c>
      <c r="AA39" s="72">
        <v>0</v>
      </c>
      <c r="AB39" s="72">
        <v>0</v>
      </c>
      <c r="AC39" s="74">
        <v>1</v>
      </c>
      <c r="AD39" s="74">
        <v>0</v>
      </c>
      <c r="AE39" s="74">
        <v>1</v>
      </c>
      <c r="AF39" s="74">
        <v>1</v>
      </c>
      <c r="AG39" s="74">
        <v>1</v>
      </c>
      <c r="AH39" s="74">
        <v>0</v>
      </c>
      <c r="AI39" s="74">
        <v>0.5</v>
      </c>
      <c r="AJ39" s="74">
        <v>0.5</v>
      </c>
      <c r="AK39" s="74">
        <v>0</v>
      </c>
      <c r="AL39" s="74"/>
      <c r="AM39" s="99">
        <f t="shared" si="0"/>
        <v>13</v>
      </c>
      <c r="AN39" s="100">
        <f t="shared" si="1"/>
        <v>2.2285714285714286</v>
      </c>
    </row>
    <row r="40" spans="1:40" s="31" customFormat="1" ht="21">
      <c r="A40" s="55" t="s">
        <v>300</v>
      </c>
      <c r="B40" s="5">
        <v>1049730008</v>
      </c>
      <c r="C40" s="5"/>
      <c r="D40" s="5">
        <v>2</v>
      </c>
      <c r="E40" s="49">
        <v>1499900379606</v>
      </c>
      <c r="F40" s="5"/>
      <c r="G40" s="3"/>
      <c r="H40" s="3"/>
      <c r="I40" s="5">
        <v>0</v>
      </c>
      <c r="J40" s="5">
        <v>0</v>
      </c>
      <c r="K40" s="5">
        <v>1</v>
      </c>
      <c r="L40" s="5">
        <v>1</v>
      </c>
      <c r="M40" s="5">
        <v>0</v>
      </c>
      <c r="N40" s="5">
        <v>0</v>
      </c>
      <c r="O40" s="5">
        <v>0</v>
      </c>
      <c r="P40" s="5">
        <v>1</v>
      </c>
      <c r="Q40" s="5">
        <v>0</v>
      </c>
      <c r="R40" s="5">
        <v>0</v>
      </c>
      <c r="S40" s="5">
        <v>0</v>
      </c>
      <c r="T40" s="5">
        <v>1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1</v>
      </c>
      <c r="AA40" s="5">
        <v>0</v>
      </c>
      <c r="AB40" s="5">
        <v>1</v>
      </c>
      <c r="AC40" s="3">
        <v>0</v>
      </c>
      <c r="AD40" s="3">
        <v>0</v>
      </c>
      <c r="AE40" s="3">
        <v>0</v>
      </c>
      <c r="AF40" s="3">
        <v>1</v>
      </c>
      <c r="AG40" s="3">
        <v>0</v>
      </c>
      <c r="AH40" s="3">
        <v>0</v>
      </c>
      <c r="AI40" s="3">
        <v>0</v>
      </c>
      <c r="AJ40" s="3">
        <v>1</v>
      </c>
      <c r="AK40" s="3">
        <v>0</v>
      </c>
      <c r="AL40" s="3"/>
      <c r="AM40" s="91">
        <f t="shared" si="0"/>
        <v>8</v>
      </c>
      <c r="AN40" s="92">
        <f t="shared" si="1"/>
        <v>1.3714285714285714</v>
      </c>
    </row>
    <row r="41" spans="1:40" s="31" customFormat="1" ht="21">
      <c r="A41" s="55" t="s">
        <v>300</v>
      </c>
      <c r="B41" s="5">
        <v>1049730008</v>
      </c>
      <c r="C41" s="5"/>
      <c r="D41" s="5">
        <v>3</v>
      </c>
      <c r="E41" s="49">
        <v>1499900363056</v>
      </c>
      <c r="F41" s="5"/>
      <c r="G41" s="3"/>
      <c r="H41" s="3"/>
      <c r="I41" s="5">
        <v>0</v>
      </c>
      <c r="J41" s="5">
        <v>0</v>
      </c>
      <c r="K41" s="5">
        <v>1</v>
      </c>
      <c r="L41" s="5">
        <v>0</v>
      </c>
      <c r="M41" s="5">
        <v>1</v>
      </c>
      <c r="N41" s="5">
        <v>0</v>
      </c>
      <c r="O41" s="5">
        <v>0</v>
      </c>
      <c r="P41" s="5">
        <v>1</v>
      </c>
      <c r="Q41" s="5">
        <v>0</v>
      </c>
      <c r="R41" s="5">
        <v>0</v>
      </c>
      <c r="S41" s="5">
        <v>1</v>
      </c>
      <c r="T41" s="5">
        <v>0</v>
      </c>
      <c r="U41" s="5">
        <v>0</v>
      </c>
      <c r="V41" s="5">
        <v>1</v>
      </c>
      <c r="W41" s="5">
        <v>0</v>
      </c>
      <c r="X41" s="5">
        <v>1</v>
      </c>
      <c r="Y41" s="5">
        <v>0</v>
      </c>
      <c r="Z41" s="5">
        <v>0</v>
      </c>
      <c r="AA41" s="5">
        <v>0</v>
      </c>
      <c r="AB41" s="5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1</v>
      </c>
      <c r="AI41" s="3">
        <v>0.5</v>
      </c>
      <c r="AJ41" s="3">
        <v>0.5</v>
      </c>
      <c r="AK41" s="3">
        <v>1</v>
      </c>
      <c r="AL41" s="3"/>
      <c r="AM41" s="91">
        <f t="shared" si="0"/>
        <v>9</v>
      </c>
      <c r="AN41" s="92">
        <f t="shared" si="1"/>
        <v>1.542857142857143</v>
      </c>
    </row>
    <row r="42" spans="1:40" s="31" customFormat="1" ht="21">
      <c r="A42" s="55" t="s">
        <v>300</v>
      </c>
      <c r="B42" s="5">
        <v>1049730008</v>
      </c>
      <c r="C42" s="5"/>
      <c r="D42" s="5">
        <v>4</v>
      </c>
      <c r="E42" s="49">
        <v>1499900373485</v>
      </c>
      <c r="F42" s="5"/>
      <c r="G42" s="3"/>
      <c r="H42" s="3"/>
      <c r="I42" s="5">
        <v>0</v>
      </c>
      <c r="J42" s="5">
        <v>0</v>
      </c>
      <c r="K42" s="5">
        <v>1</v>
      </c>
      <c r="L42" s="5">
        <v>1</v>
      </c>
      <c r="M42" s="5">
        <v>0</v>
      </c>
      <c r="N42" s="5">
        <v>0</v>
      </c>
      <c r="O42" s="5">
        <v>1</v>
      </c>
      <c r="P42" s="5">
        <v>0</v>
      </c>
      <c r="Q42" s="5">
        <v>1</v>
      </c>
      <c r="R42" s="5">
        <v>0</v>
      </c>
      <c r="S42" s="5">
        <v>0</v>
      </c>
      <c r="T42" s="5">
        <v>1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1</v>
      </c>
      <c r="AA42" s="5">
        <v>1</v>
      </c>
      <c r="AB42" s="5">
        <v>0</v>
      </c>
      <c r="AC42" s="3">
        <v>0</v>
      </c>
      <c r="AD42" s="3">
        <v>0</v>
      </c>
      <c r="AE42" s="3">
        <v>0</v>
      </c>
      <c r="AF42" s="3">
        <v>1</v>
      </c>
      <c r="AG42" s="3">
        <v>0</v>
      </c>
      <c r="AH42" s="3">
        <v>0</v>
      </c>
      <c r="AI42" s="3">
        <v>0.5</v>
      </c>
      <c r="AJ42" s="3">
        <v>0.5</v>
      </c>
      <c r="AK42" s="3">
        <v>1</v>
      </c>
      <c r="AL42" s="3"/>
      <c r="AM42" s="91">
        <f t="shared" si="0"/>
        <v>10</v>
      </c>
      <c r="AN42" s="92">
        <f t="shared" si="1"/>
        <v>1.7142857142857142</v>
      </c>
    </row>
    <row r="43" spans="1:40" s="31" customFormat="1" ht="21">
      <c r="A43" s="55" t="s">
        <v>300</v>
      </c>
      <c r="B43" s="5">
        <v>1049730008</v>
      </c>
      <c r="C43" s="5"/>
      <c r="D43" s="5">
        <v>5</v>
      </c>
      <c r="E43" s="49">
        <v>1499900379688</v>
      </c>
      <c r="F43" s="5"/>
      <c r="G43" s="3"/>
      <c r="H43" s="3"/>
      <c r="I43" s="5">
        <v>0</v>
      </c>
      <c r="J43" s="5">
        <v>0</v>
      </c>
      <c r="K43" s="5">
        <v>1</v>
      </c>
      <c r="L43" s="5">
        <v>1</v>
      </c>
      <c r="M43" s="5">
        <v>0</v>
      </c>
      <c r="N43" s="5">
        <v>0</v>
      </c>
      <c r="O43" s="5">
        <v>1</v>
      </c>
      <c r="P43" s="5">
        <v>0</v>
      </c>
      <c r="Q43" s="5">
        <v>1</v>
      </c>
      <c r="R43" s="5">
        <v>0</v>
      </c>
      <c r="S43" s="5">
        <v>0</v>
      </c>
      <c r="T43" s="5">
        <v>1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1</v>
      </c>
      <c r="AA43" s="5">
        <v>1</v>
      </c>
      <c r="AB43" s="5">
        <v>0</v>
      </c>
      <c r="AC43" s="3">
        <v>0</v>
      </c>
      <c r="AD43" s="3">
        <v>0</v>
      </c>
      <c r="AE43" s="3">
        <v>0</v>
      </c>
      <c r="AF43" s="3">
        <v>1</v>
      </c>
      <c r="AG43" s="3">
        <v>0</v>
      </c>
      <c r="AH43" s="3">
        <v>0</v>
      </c>
      <c r="AI43" s="3">
        <v>0.5</v>
      </c>
      <c r="AJ43" s="3">
        <v>0.5</v>
      </c>
      <c r="AK43" s="3">
        <v>1</v>
      </c>
      <c r="AL43" s="3"/>
      <c r="AM43" s="91">
        <f t="shared" si="0"/>
        <v>10</v>
      </c>
      <c r="AN43" s="92">
        <f t="shared" si="1"/>
        <v>1.7142857142857142</v>
      </c>
    </row>
    <row r="44" spans="1:40" s="31" customFormat="1" ht="21">
      <c r="A44" s="55" t="s">
        <v>300</v>
      </c>
      <c r="B44" s="5">
        <v>1049730008</v>
      </c>
      <c r="C44" s="5"/>
      <c r="D44" s="5">
        <v>6</v>
      </c>
      <c r="E44" s="49">
        <v>1499900378606</v>
      </c>
      <c r="F44" s="5"/>
      <c r="G44" s="3"/>
      <c r="H44" s="3"/>
      <c r="I44" s="5">
        <v>1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1</v>
      </c>
      <c r="W44" s="5">
        <v>0</v>
      </c>
      <c r="X44" s="5">
        <v>0</v>
      </c>
      <c r="Y44" s="5">
        <v>1</v>
      </c>
      <c r="Z44" s="5">
        <v>1</v>
      </c>
      <c r="AA44" s="5">
        <v>0</v>
      </c>
      <c r="AB44" s="5">
        <v>1</v>
      </c>
      <c r="AC44" s="3">
        <v>0</v>
      </c>
      <c r="AD44" s="3">
        <v>1</v>
      </c>
      <c r="AE44" s="3">
        <v>0</v>
      </c>
      <c r="AF44" s="3">
        <v>0</v>
      </c>
      <c r="AG44" s="3">
        <v>0</v>
      </c>
      <c r="AH44" s="3">
        <v>0</v>
      </c>
      <c r="AI44" s="3">
        <v>0.5</v>
      </c>
      <c r="AJ44" s="3">
        <v>0.5</v>
      </c>
      <c r="AK44" s="3">
        <v>0</v>
      </c>
      <c r="AL44" s="3"/>
      <c r="AM44" s="91">
        <f t="shared" si="0"/>
        <v>8</v>
      </c>
      <c r="AN44" s="92">
        <f t="shared" si="1"/>
        <v>1.3714285714285714</v>
      </c>
    </row>
    <row r="45" spans="1:40" s="31" customFormat="1" ht="21">
      <c r="A45" s="55" t="s">
        <v>300</v>
      </c>
      <c r="B45" s="5">
        <v>1049730008</v>
      </c>
      <c r="C45" s="5"/>
      <c r="D45" s="5">
        <v>7</v>
      </c>
      <c r="E45" s="49">
        <v>1499900383936</v>
      </c>
      <c r="F45" s="5"/>
      <c r="G45" s="3"/>
      <c r="H45" s="3"/>
      <c r="I45" s="5">
        <v>0</v>
      </c>
      <c r="J45" s="5">
        <v>0</v>
      </c>
      <c r="K45" s="5">
        <v>1</v>
      </c>
      <c r="L45" s="5">
        <v>0</v>
      </c>
      <c r="M45" s="5">
        <v>0</v>
      </c>
      <c r="N45" s="5">
        <v>0</v>
      </c>
      <c r="O45" s="5">
        <v>1</v>
      </c>
      <c r="P45" s="5">
        <v>0</v>
      </c>
      <c r="Q45" s="5">
        <v>0</v>
      </c>
      <c r="R45" s="5">
        <v>0</v>
      </c>
      <c r="S45" s="5">
        <v>1</v>
      </c>
      <c r="T45" s="5">
        <v>0</v>
      </c>
      <c r="U45" s="5">
        <v>1</v>
      </c>
      <c r="V45" s="5">
        <v>0</v>
      </c>
      <c r="W45" s="5">
        <v>0</v>
      </c>
      <c r="X45" s="5">
        <v>0</v>
      </c>
      <c r="Y45" s="5">
        <v>1</v>
      </c>
      <c r="Z45" s="5">
        <v>0</v>
      </c>
      <c r="AA45" s="5">
        <v>0</v>
      </c>
      <c r="AB45" s="5">
        <v>0</v>
      </c>
      <c r="AC45" s="3">
        <v>1</v>
      </c>
      <c r="AD45" s="3"/>
      <c r="AE45" s="3">
        <v>1</v>
      </c>
      <c r="AF45" s="3">
        <v>0</v>
      </c>
      <c r="AG45" s="3">
        <v>0</v>
      </c>
      <c r="AH45" s="3">
        <v>0</v>
      </c>
      <c r="AI45" s="3">
        <v>1</v>
      </c>
      <c r="AJ45" s="3">
        <v>2</v>
      </c>
      <c r="AK45" s="3">
        <v>0</v>
      </c>
      <c r="AL45" s="3"/>
      <c r="AM45" s="91">
        <f t="shared" si="0"/>
        <v>10</v>
      </c>
      <c r="AN45" s="92">
        <f t="shared" si="1"/>
        <v>1.7142857142857142</v>
      </c>
    </row>
    <row r="46" spans="1:40" s="31" customFormat="1" ht="21">
      <c r="A46" s="55" t="s">
        <v>300</v>
      </c>
      <c r="B46" s="5">
        <v>1049730008</v>
      </c>
      <c r="C46" s="5"/>
      <c r="D46" s="5">
        <v>8</v>
      </c>
      <c r="E46" s="49">
        <v>1499900376140</v>
      </c>
      <c r="F46" s="5"/>
      <c r="G46" s="3"/>
      <c r="H46" s="3"/>
      <c r="I46" s="5">
        <v>0</v>
      </c>
      <c r="J46" s="5">
        <v>0</v>
      </c>
      <c r="K46" s="5">
        <v>1</v>
      </c>
      <c r="L46" s="5">
        <v>1</v>
      </c>
      <c r="M46" s="5">
        <v>0</v>
      </c>
      <c r="N46" s="5">
        <v>1</v>
      </c>
      <c r="O46" s="5">
        <v>1</v>
      </c>
      <c r="P46" s="5">
        <v>1</v>
      </c>
      <c r="Q46" s="5">
        <v>1</v>
      </c>
      <c r="R46" s="5">
        <v>0</v>
      </c>
      <c r="S46" s="5">
        <v>1</v>
      </c>
      <c r="T46" s="5">
        <v>1</v>
      </c>
      <c r="U46" s="5">
        <v>0</v>
      </c>
      <c r="V46" s="5">
        <v>1</v>
      </c>
      <c r="W46" s="5">
        <v>0</v>
      </c>
      <c r="X46" s="5">
        <v>0</v>
      </c>
      <c r="Y46" s="5">
        <v>0</v>
      </c>
      <c r="Z46" s="5">
        <v>1</v>
      </c>
      <c r="AA46" s="5">
        <v>1</v>
      </c>
      <c r="AB46" s="5">
        <v>0</v>
      </c>
      <c r="AC46" s="3">
        <v>1</v>
      </c>
      <c r="AD46" s="3">
        <v>1</v>
      </c>
      <c r="AE46" s="3">
        <v>0</v>
      </c>
      <c r="AF46" s="3">
        <v>0</v>
      </c>
      <c r="AG46" s="3">
        <v>0</v>
      </c>
      <c r="AH46" s="3">
        <v>1</v>
      </c>
      <c r="AI46" s="3">
        <v>0.5</v>
      </c>
      <c r="AJ46" s="3">
        <v>2</v>
      </c>
      <c r="AK46" s="3">
        <v>1</v>
      </c>
      <c r="AL46" s="3"/>
      <c r="AM46" s="91">
        <f t="shared" si="0"/>
        <v>17.5</v>
      </c>
      <c r="AN46" s="92">
        <f t="shared" si="1"/>
        <v>3</v>
      </c>
    </row>
    <row r="47" spans="1:40" s="31" customFormat="1" ht="21">
      <c r="A47" s="55" t="s">
        <v>300</v>
      </c>
      <c r="B47" s="5">
        <v>1049730008</v>
      </c>
      <c r="C47" s="5"/>
      <c r="D47" s="5">
        <v>9</v>
      </c>
      <c r="E47" s="49">
        <v>1499900366161</v>
      </c>
      <c r="F47" s="5"/>
      <c r="G47" s="3"/>
      <c r="H47" s="3"/>
      <c r="I47" s="5">
        <v>0</v>
      </c>
      <c r="J47" s="5">
        <v>0</v>
      </c>
      <c r="K47" s="5">
        <v>1</v>
      </c>
      <c r="L47" s="5">
        <v>0</v>
      </c>
      <c r="M47" s="5">
        <v>0</v>
      </c>
      <c r="N47" s="5">
        <v>1</v>
      </c>
      <c r="O47" s="5">
        <v>0</v>
      </c>
      <c r="P47" s="5">
        <v>1</v>
      </c>
      <c r="Q47" s="5">
        <v>1</v>
      </c>
      <c r="R47" s="5">
        <v>1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1</v>
      </c>
      <c r="Y47" s="5">
        <v>0</v>
      </c>
      <c r="Z47" s="5">
        <v>0</v>
      </c>
      <c r="AA47" s="5">
        <v>1</v>
      </c>
      <c r="AB47" s="5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0.5</v>
      </c>
      <c r="AJ47" s="3">
        <v>2</v>
      </c>
      <c r="AK47" s="3">
        <v>0</v>
      </c>
      <c r="AL47" s="3"/>
      <c r="AM47" s="91">
        <f t="shared" si="0"/>
        <v>9.5</v>
      </c>
      <c r="AN47" s="92">
        <f t="shared" si="1"/>
        <v>1.6285714285714286</v>
      </c>
    </row>
    <row r="48" spans="1:40" s="31" customFormat="1" ht="21">
      <c r="A48" s="55" t="s">
        <v>300</v>
      </c>
      <c r="B48" s="5">
        <v>1049730008</v>
      </c>
      <c r="C48" s="5"/>
      <c r="D48" s="5">
        <v>10</v>
      </c>
      <c r="E48" s="49">
        <v>1499900374775</v>
      </c>
      <c r="F48" s="5"/>
      <c r="G48" s="3"/>
      <c r="H48" s="3"/>
      <c r="I48" s="5">
        <v>0</v>
      </c>
      <c r="J48" s="5">
        <v>0</v>
      </c>
      <c r="K48" s="5">
        <v>1</v>
      </c>
      <c r="L48" s="5">
        <v>0</v>
      </c>
      <c r="M48" s="5">
        <v>0</v>
      </c>
      <c r="N48" s="5">
        <v>1</v>
      </c>
      <c r="O48" s="5">
        <v>1</v>
      </c>
      <c r="P48" s="5">
        <v>1</v>
      </c>
      <c r="Q48" s="5">
        <v>1</v>
      </c>
      <c r="R48" s="5">
        <v>1</v>
      </c>
      <c r="S48" s="5">
        <v>1</v>
      </c>
      <c r="T48" s="5">
        <v>1</v>
      </c>
      <c r="U48" s="5">
        <v>0</v>
      </c>
      <c r="V48" s="5">
        <v>0</v>
      </c>
      <c r="W48" s="5">
        <v>0</v>
      </c>
      <c r="X48" s="5">
        <v>0</v>
      </c>
      <c r="Y48" s="5">
        <v>1</v>
      </c>
      <c r="Z48" s="5">
        <v>1</v>
      </c>
      <c r="AA48" s="5">
        <v>0</v>
      </c>
      <c r="AB48" s="5">
        <v>0</v>
      </c>
      <c r="AC48" s="3">
        <v>1</v>
      </c>
      <c r="AD48" s="3">
        <v>1</v>
      </c>
      <c r="AE48" s="3">
        <v>0</v>
      </c>
      <c r="AF48" s="3">
        <v>0</v>
      </c>
      <c r="AG48" s="3">
        <v>0</v>
      </c>
      <c r="AH48" s="3">
        <v>0</v>
      </c>
      <c r="AI48" s="3">
        <v>0.5</v>
      </c>
      <c r="AJ48" s="3">
        <v>1</v>
      </c>
      <c r="AK48" s="3">
        <v>0</v>
      </c>
      <c r="AL48" s="3"/>
      <c r="AM48" s="91">
        <f t="shared" si="0"/>
        <v>13.5</v>
      </c>
      <c r="AN48" s="92">
        <f t="shared" si="1"/>
        <v>2.3142857142857145</v>
      </c>
    </row>
    <row r="49" spans="1:40" s="31" customFormat="1" ht="21">
      <c r="A49" s="55" t="s">
        <v>300</v>
      </c>
      <c r="B49" s="5">
        <v>1049730008</v>
      </c>
      <c r="C49" s="5"/>
      <c r="D49" s="5">
        <v>11</v>
      </c>
      <c r="E49" s="49">
        <v>1499900360073</v>
      </c>
      <c r="F49" s="5"/>
      <c r="G49" s="3"/>
      <c r="H49" s="3"/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1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1</v>
      </c>
      <c r="X49" s="5">
        <v>0</v>
      </c>
      <c r="Y49" s="5">
        <v>0</v>
      </c>
      <c r="Z49" s="5">
        <v>1</v>
      </c>
      <c r="AA49" s="5">
        <v>0</v>
      </c>
      <c r="AB49" s="5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/>
      <c r="AM49" s="91">
        <f t="shared" si="0"/>
        <v>3</v>
      </c>
      <c r="AN49" s="92">
        <f t="shared" si="1"/>
        <v>0.5142857142857142</v>
      </c>
    </row>
    <row r="50" spans="1:40" s="31" customFormat="1" ht="21">
      <c r="A50" s="55" t="s">
        <v>300</v>
      </c>
      <c r="B50" s="5">
        <v>1049730008</v>
      </c>
      <c r="C50" s="5"/>
      <c r="D50" s="5">
        <v>12</v>
      </c>
      <c r="E50" s="49">
        <v>1499900373051</v>
      </c>
      <c r="F50" s="5"/>
      <c r="G50" s="3"/>
      <c r="H50" s="3"/>
      <c r="I50" s="5">
        <v>1</v>
      </c>
      <c r="J50" s="5">
        <v>1</v>
      </c>
      <c r="K50" s="5">
        <v>1</v>
      </c>
      <c r="L50" s="5">
        <v>1</v>
      </c>
      <c r="M50" s="5">
        <v>1</v>
      </c>
      <c r="N50" s="5">
        <v>0</v>
      </c>
      <c r="O50" s="5">
        <v>0</v>
      </c>
      <c r="P50" s="5">
        <v>1</v>
      </c>
      <c r="Q50" s="5">
        <v>0</v>
      </c>
      <c r="R50" s="5">
        <v>1</v>
      </c>
      <c r="S50" s="5">
        <v>1</v>
      </c>
      <c r="T50" s="5">
        <v>0</v>
      </c>
      <c r="U50" s="5">
        <v>1</v>
      </c>
      <c r="V50" s="5">
        <v>0</v>
      </c>
      <c r="W50" s="5">
        <v>0</v>
      </c>
      <c r="X50" s="5">
        <v>0</v>
      </c>
      <c r="Y50" s="5">
        <v>1</v>
      </c>
      <c r="Z50" s="5">
        <v>0</v>
      </c>
      <c r="AA50" s="5">
        <v>1</v>
      </c>
      <c r="AB50" s="5">
        <v>0</v>
      </c>
      <c r="AC50" s="3">
        <v>1</v>
      </c>
      <c r="AD50" s="3">
        <v>0</v>
      </c>
      <c r="AE50" s="3">
        <v>0</v>
      </c>
      <c r="AF50" s="3">
        <v>1</v>
      </c>
      <c r="AG50" s="3">
        <v>0</v>
      </c>
      <c r="AH50" s="3">
        <v>0</v>
      </c>
      <c r="AI50" s="3">
        <v>1</v>
      </c>
      <c r="AJ50" s="3">
        <v>0</v>
      </c>
      <c r="AK50" s="3">
        <v>0</v>
      </c>
      <c r="AL50" s="3"/>
      <c r="AM50" s="91">
        <f t="shared" si="0"/>
        <v>14</v>
      </c>
      <c r="AN50" s="92">
        <f t="shared" si="1"/>
        <v>2.4</v>
      </c>
    </row>
    <row r="51" spans="1:40" s="31" customFormat="1" ht="21">
      <c r="A51" s="55" t="s">
        <v>300</v>
      </c>
      <c r="B51" s="5">
        <v>1049730008</v>
      </c>
      <c r="C51" s="5"/>
      <c r="D51" s="5">
        <v>13</v>
      </c>
      <c r="E51" s="49">
        <v>1499900068468</v>
      </c>
      <c r="F51" s="5"/>
      <c r="G51" s="3"/>
      <c r="H51" s="3"/>
      <c r="I51" s="5">
        <v>1</v>
      </c>
      <c r="J51" s="5">
        <v>1</v>
      </c>
      <c r="K51" s="5">
        <v>1</v>
      </c>
      <c r="L51" s="5">
        <v>0</v>
      </c>
      <c r="M51" s="5">
        <v>0</v>
      </c>
      <c r="N51" s="5">
        <v>0</v>
      </c>
      <c r="O51" s="5">
        <v>0</v>
      </c>
      <c r="P51" s="5">
        <v>1</v>
      </c>
      <c r="Q51" s="5">
        <v>1</v>
      </c>
      <c r="R51" s="5">
        <v>1</v>
      </c>
      <c r="S51" s="5">
        <v>1</v>
      </c>
      <c r="T51" s="5">
        <v>0</v>
      </c>
      <c r="U51" s="5">
        <v>0</v>
      </c>
      <c r="V51" s="5">
        <v>0</v>
      </c>
      <c r="W51" s="5">
        <v>1</v>
      </c>
      <c r="X51" s="5">
        <v>1</v>
      </c>
      <c r="Y51" s="5">
        <v>0</v>
      </c>
      <c r="Z51" s="5">
        <v>0</v>
      </c>
      <c r="AA51" s="5">
        <v>0</v>
      </c>
      <c r="AB51" s="5">
        <v>1</v>
      </c>
      <c r="AC51" s="3">
        <v>1</v>
      </c>
      <c r="AD51" s="3">
        <v>1</v>
      </c>
      <c r="AE51" s="3">
        <v>0</v>
      </c>
      <c r="AF51" s="3">
        <v>0</v>
      </c>
      <c r="AG51" s="3">
        <v>1</v>
      </c>
      <c r="AH51" s="3">
        <v>0</v>
      </c>
      <c r="AI51" s="3">
        <v>2</v>
      </c>
      <c r="AJ51" s="3">
        <v>1</v>
      </c>
      <c r="AK51" s="3">
        <v>1</v>
      </c>
      <c r="AL51" s="3"/>
      <c r="AM51" s="91">
        <f t="shared" si="0"/>
        <v>17</v>
      </c>
      <c r="AN51" s="92">
        <f t="shared" si="1"/>
        <v>2.914285714285714</v>
      </c>
    </row>
    <row r="52" spans="1:40" s="31" customFormat="1" ht="21">
      <c r="A52" s="55" t="s">
        <v>300</v>
      </c>
      <c r="B52" s="5">
        <v>1049730008</v>
      </c>
      <c r="C52" s="5"/>
      <c r="D52" s="5">
        <v>14</v>
      </c>
      <c r="E52" s="49">
        <v>1490600068221</v>
      </c>
      <c r="F52" s="5"/>
      <c r="G52" s="3"/>
      <c r="H52" s="3"/>
      <c r="I52" s="5">
        <v>0</v>
      </c>
      <c r="J52" s="5">
        <v>1</v>
      </c>
      <c r="K52" s="5">
        <v>1</v>
      </c>
      <c r="L52" s="5">
        <v>0</v>
      </c>
      <c r="M52" s="5">
        <v>0</v>
      </c>
      <c r="N52" s="5">
        <v>0</v>
      </c>
      <c r="O52" s="5">
        <v>1</v>
      </c>
      <c r="P52" s="5">
        <v>1</v>
      </c>
      <c r="Q52" s="5">
        <v>1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1</v>
      </c>
      <c r="AA52" s="5">
        <v>0</v>
      </c>
      <c r="AB52" s="5">
        <v>0</v>
      </c>
      <c r="AC52" s="3">
        <v>0</v>
      </c>
      <c r="AD52" s="3">
        <v>1</v>
      </c>
      <c r="AE52" s="3">
        <v>0</v>
      </c>
      <c r="AF52" s="3">
        <v>1</v>
      </c>
      <c r="AG52" s="3">
        <v>0</v>
      </c>
      <c r="AH52" s="3">
        <v>1</v>
      </c>
      <c r="AI52" s="3">
        <v>0.5</v>
      </c>
      <c r="AJ52" s="3">
        <v>1</v>
      </c>
      <c r="AK52" s="3">
        <v>1</v>
      </c>
      <c r="AL52" s="3"/>
      <c r="AM52" s="91">
        <f t="shared" si="0"/>
        <v>11.5</v>
      </c>
      <c r="AN52" s="92">
        <f t="shared" si="1"/>
        <v>1.9714285714285715</v>
      </c>
    </row>
    <row r="53" spans="1:40" s="31" customFormat="1" ht="21">
      <c r="A53" s="55" t="s">
        <v>300</v>
      </c>
      <c r="B53" s="5">
        <v>1049730008</v>
      </c>
      <c r="C53" s="5"/>
      <c r="D53" s="5">
        <v>15</v>
      </c>
      <c r="E53" s="49">
        <v>1499900378070</v>
      </c>
      <c r="F53" s="5"/>
      <c r="G53" s="3"/>
      <c r="H53" s="3"/>
      <c r="I53" s="5">
        <v>1</v>
      </c>
      <c r="J53" s="5">
        <v>1</v>
      </c>
      <c r="K53" s="5">
        <v>1</v>
      </c>
      <c r="L53" s="5">
        <v>1</v>
      </c>
      <c r="M53" s="5">
        <v>0</v>
      </c>
      <c r="N53" s="5">
        <v>1</v>
      </c>
      <c r="O53" s="5">
        <v>1</v>
      </c>
      <c r="P53" s="5">
        <v>1</v>
      </c>
      <c r="Q53" s="5">
        <v>1</v>
      </c>
      <c r="R53" s="5">
        <v>0</v>
      </c>
      <c r="S53" s="5">
        <v>0</v>
      </c>
      <c r="T53" s="5">
        <v>1</v>
      </c>
      <c r="U53" s="5">
        <v>1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3">
        <v>0</v>
      </c>
      <c r="AD53" s="3">
        <v>1</v>
      </c>
      <c r="AE53" s="3">
        <v>0</v>
      </c>
      <c r="AF53" s="3">
        <v>0</v>
      </c>
      <c r="AG53" s="3">
        <v>1</v>
      </c>
      <c r="AH53" s="3">
        <v>0</v>
      </c>
      <c r="AI53" s="3">
        <v>0.5</v>
      </c>
      <c r="AJ53" s="3">
        <v>1</v>
      </c>
      <c r="AK53" s="3">
        <v>1</v>
      </c>
      <c r="AL53" s="3"/>
      <c r="AM53" s="91">
        <f t="shared" si="0"/>
        <v>14.5</v>
      </c>
      <c r="AN53" s="92">
        <f t="shared" si="1"/>
        <v>2.4857142857142858</v>
      </c>
    </row>
    <row r="54" spans="1:40" s="31" customFormat="1" ht="21">
      <c r="A54" s="55" t="s">
        <v>300</v>
      </c>
      <c r="B54" s="5">
        <v>1049730008</v>
      </c>
      <c r="C54" s="5"/>
      <c r="D54" s="5">
        <v>16</v>
      </c>
      <c r="E54" s="49">
        <v>1499900383219</v>
      </c>
      <c r="F54" s="5"/>
      <c r="G54" s="3"/>
      <c r="H54" s="3"/>
      <c r="I54" s="5">
        <v>0</v>
      </c>
      <c r="J54" s="5">
        <v>0</v>
      </c>
      <c r="K54" s="5">
        <v>1</v>
      </c>
      <c r="L54" s="5">
        <v>1</v>
      </c>
      <c r="M54" s="5">
        <v>0</v>
      </c>
      <c r="N54" s="5">
        <v>0</v>
      </c>
      <c r="O54" s="5">
        <v>1</v>
      </c>
      <c r="P54" s="5">
        <v>1</v>
      </c>
      <c r="Q54" s="5">
        <v>1</v>
      </c>
      <c r="R54" s="5">
        <v>1</v>
      </c>
      <c r="S54" s="5">
        <v>0</v>
      </c>
      <c r="T54" s="5">
        <v>0</v>
      </c>
      <c r="U54" s="5">
        <v>1</v>
      </c>
      <c r="V54" s="5">
        <v>0</v>
      </c>
      <c r="W54" s="5">
        <v>1</v>
      </c>
      <c r="X54" s="5">
        <v>1</v>
      </c>
      <c r="Y54" s="5"/>
      <c r="Z54" s="5">
        <v>0</v>
      </c>
      <c r="AA54" s="5">
        <v>1</v>
      </c>
      <c r="AB54" s="5">
        <v>0</v>
      </c>
      <c r="AC54" s="3">
        <v>0</v>
      </c>
      <c r="AD54" s="3">
        <v>0</v>
      </c>
      <c r="AE54" s="3">
        <v>1</v>
      </c>
      <c r="AF54" s="3">
        <v>1</v>
      </c>
      <c r="AG54" s="3">
        <v>0</v>
      </c>
      <c r="AH54" s="3">
        <v>0</v>
      </c>
      <c r="AI54" s="3">
        <v>0.5</v>
      </c>
      <c r="AJ54" s="3">
        <v>1</v>
      </c>
      <c r="AK54" s="3">
        <v>0</v>
      </c>
      <c r="AL54" s="3"/>
      <c r="AM54" s="91">
        <f t="shared" si="0"/>
        <v>13.5</v>
      </c>
      <c r="AN54" s="92">
        <f t="shared" si="1"/>
        <v>2.3142857142857145</v>
      </c>
    </row>
    <row r="55" spans="1:40" s="31" customFormat="1" ht="21">
      <c r="A55" s="55" t="s">
        <v>300</v>
      </c>
      <c r="B55" s="5">
        <v>1049730008</v>
      </c>
      <c r="C55" s="5"/>
      <c r="D55" s="5">
        <v>17</v>
      </c>
      <c r="E55" s="49">
        <v>1499900372411</v>
      </c>
      <c r="F55" s="5"/>
      <c r="G55" s="3"/>
      <c r="H55" s="3"/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5">
        <v>1</v>
      </c>
      <c r="P55" s="5">
        <v>1</v>
      </c>
      <c r="Q55" s="5">
        <v>1</v>
      </c>
      <c r="R55" s="5">
        <v>0</v>
      </c>
      <c r="S55" s="5">
        <v>0</v>
      </c>
      <c r="T55" s="5">
        <v>0</v>
      </c>
      <c r="U55" s="5">
        <v>1</v>
      </c>
      <c r="V55" s="5">
        <v>0</v>
      </c>
      <c r="W55" s="5">
        <v>0</v>
      </c>
      <c r="X55" s="5">
        <v>1</v>
      </c>
      <c r="Y55" s="5">
        <v>1</v>
      </c>
      <c r="Z55" s="5">
        <v>0</v>
      </c>
      <c r="AA55" s="5">
        <v>1</v>
      </c>
      <c r="AB55" s="5">
        <v>1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1</v>
      </c>
      <c r="AI55" s="3">
        <v>1</v>
      </c>
      <c r="AJ55" s="3">
        <v>0.5</v>
      </c>
      <c r="AK55" s="3">
        <v>0</v>
      </c>
      <c r="AL55" s="3"/>
      <c r="AM55" s="91">
        <f t="shared" si="0"/>
        <v>11.5</v>
      </c>
      <c r="AN55" s="92">
        <f t="shared" si="1"/>
        <v>1.9714285714285715</v>
      </c>
    </row>
    <row r="56" spans="1:40" s="31" customFormat="1" ht="21">
      <c r="A56" s="55" t="s">
        <v>300</v>
      </c>
      <c r="B56" s="5">
        <v>1049730008</v>
      </c>
      <c r="C56" s="5"/>
      <c r="D56" s="5">
        <v>18</v>
      </c>
      <c r="E56" s="49">
        <v>2490101040311</v>
      </c>
      <c r="F56" s="5"/>
      <c r="G56" s="3"/>
      <c r="H56" s="3"/>
      <c r="I56" s="5">
        <v>0</v>
      </c>
      <c r="J56" s="5">
        <v>0</v>
      </c>
      <c r="K56" s="5">
        <v>0</v>
      </c>
      <c r="L56" s="5">
        <v>0</v>
      </c>
      <c r="M56" s="5">
        <v>1</v>
      </c>
      <c r="N56" s="5">
        <v>1</v>
      </c>
      <c r="O56" s="5">
        <v>1</v>
      </c>
      <c r="P56" s="5"/>
      <c r="Q56" s="5">
        <v>1</v>
      </c>
      <c r="R56" s="5">
        <v>0</v>
      </c>
      <c r="S56" s="5">
        <v>0</v>
      </c>
      <c r="T56" s="5">
        <v>1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1</v>
      </c>
      <c r="AB56" s="5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0.5</v>
      </c>
      <c r="AJ56" s="3">
        <v>1</v>
      </c>
      <c r="AK56" s="3">
        <v>0</v>
      </c>
      <c r="AL56" s="3"/>
      <c r="AM56" s="91">
        <f t="shared" si="0"/>
        <v>7.5</v>
      </c>
      <c r="AN56" s="92">
        <f t="shared" si="1"/>
        <v>1.2857142857142858</v>
      </c>
    </row>
    <row r="57" spans="1:40" s="31" customFormat="1" ht="21">
      <c r="A57" s="55" t="s">
        <v>300</v>
      </c>
      <c r="B57" s="5">
        <v>1049730008</v>
      </c>
      <c r="C57" s="5"/>
      <c r="D57" s="5">
        <v>19</v>
      </c>
      <c r="E57" s="50">
        <v>1479900544379</v>
      </c>
      <c r="F57" s="5"/>
      <c r="G57" s="3"/>
      <c r="H57" s="3"/>
      <c r="I57" s="3">
        <v>1</v>
      </c>
      <c r="J57" s="3">
        <v>0</v>
      </c>
      <c r="K57" s="3">
        <v>1</v>
      </c>
      <c r="L57" s="3">
        <v>0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0</v>
      </c>
      <c r="S57" s="3">
        <v>0</v>
      </c>
      <c r="T57" s="3">
        <v>1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1</v>
      </c>
      <c r="AA57" s="3">
        <v>0</v>
      </c>
      <c r="AB57" s="3">
        <v>0</v>
      </c>
      <c r="AC57" s="3">
        <v>0</v>
      </c>
      <c r="AD57" s="3">
        <v>1</v>
      </c>
      <c r="AE57" s="3">
        <v>0</v>
      </c>
      <c r="AF57" s="3">
        <v>0</v>
      </c>
      <c r="AG57" s="3">
        <v>1</v>
      </c>
      <c r="AH57" s="3">
        <v>0</v>
      </c>
      <c r="AI57" s="3">
        <v>1</v>
      </c>
      <c r="AJ57" s="3">
        <v>2</v>
      </c>
      <c r="AK57" s="3">
        <v>1</v>
      </c>
      <c r="AL57" s="3">
        <v>1</v>
      </c>
      <c r="AM57" s="91">
        <f t="shared" si="0"/>
        <v>16</v>
      </c>
      <c r="AN57" s="92">
        <f t="shared" si="1"/>
        <v>2.742857142857143</v>
      </c>
    </row>
    <row r="58" spans="1:40" s="31" customFormat="1" ht="21">
      <c r="A58" s="55" t="s">
        <v>300</v>
      </c>
      <c r="B58" s="5">
        <v>1049730008</v>
      </c>
      <c r="C58" s="5"/>
      <c r="D58" s="5">
        <v>20</v>
      </c>
      <c r="E58" s="49">
        <v>1499900371172</v>
      </c>
      <c r="F58" s="5"/>
      <c r="G58" s="3"/>
      <c r="H58" s="3"/>
      <c r="I58" s="5">
        <v>0</v>
      </c>
      <c r="J58" s="5">
        <v>0</v>
      </c>
      <c r="K58" s="5">
        <v>1</v>
      </c>
      <c r="L58" s="5">
        <v>1</v>
      </c>
      <c r="M58" s="5">
        <v>1</v>
      </c>
      <c r="N58" s="5">
        <v>1</v>
      </c>
      <c r="O58" s="5">
        <v>1</v>
      </c>
      <c r="P58" s="5">
        <v>1</v>
      </c>
      <c r="Q58" s="5">
        <v>1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1</v>
      </c>
      <c r="Z58" s="5">
        <v>0</v>
      </c>
      <c r="AA58" s="5">
        <v>0</v>
      </c>
      <c r="AB58" s="5">
        <v>0</v>
      </c>
      <c r="AC58" s="3">
        <v>0</v>
      </c>
      <c r="AD58" s="3">
        <v>1</v>
      </c>
      <c r="AE58" s="3">
        <v>0</v>
      </c>
      <c r="AF58" s="3">
        <v>0</v>
      </c>
      <c r="AG58" s="3">
        <v>1</v>
      </c>
      <c r="AH58" s="3">
        <v>0</v>
      </c>
      <c r="AI58" s="3">
        <v>1</v>
      </c>
      <c r="AJ58" s="3">
        <v>2</v>
      </c>
      <c r="AK58" s="3">
        <v>0</v>
      </c>
      <c r="AL58" s="3"/>
      <c r="AM58" s="91">
        <f t="shared" si="0"/>
        <v>13</v>
      </c>
      <c r="AN58" s="92">
        <f t="shared" si="1"/>
        <v>2.2285714285714286</v>
      </c>
    </row>
    <row r="59" spans="1:40" s="31" customFormat="1" ht="21">
      <c r="A59" s="55" t="s">
        <v>300</v>
      </c>
      <c r="B59" s="5">
        <v>1049730008</v>
      </c>
      <c r="C59" s="5"/>
      <c r="D59" s="5">
        <v>21</v>
      </c>
      <c r="E59" s="51">
        <v>1499900373272</v>
      </c>
      <c r="F59" s="5"/>
      <c r="G59" s="3"/>
      <c r="H59" s="3"/>
      <c r="I59" s="5">
        <v>0</v>
      </c>
      <c r="J59" s="5">
        <v>0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1</v>
      </c>
      <c r="Q59" s="5">
        <v>1</v>
      </c>
      <c r="R59" s="5">
        <v>0</v>
      </c>
      <c r="S59" s="5">
        <v>0</v>
      </c>
      <c r="T59" s="5">
        <v>1</v>
      </c>
      <c r="U59" s="5">
        <v>0</v>
      </c>
      <c r="V59" s="5">
        <v>0</v>
      </c>
      <c r="W59" s="5">
        <v>0</v>
      </c>
      <c r="X59" s="5">
        <v>1</v>
      </c>
      <c r="Y59" s="5">
        <v>1</v>
      </c>
      <c r="Z59" s="5">
        <v>1</v>
      </c>
      <c r="AA59" s="5">
        <v>1</v>
      </c>
      <c r="AB59" s="5">
        <v>0</v>
      </c>
      <c r="AC59" s="3">
        <v>0</v>
      </c>
      <c r="AD59" s="3">
        <v>1</v>
      </c>
      <c r="AE59" s="3">
        <v>0</v>
      </c>
      <c r="AF59" s="3">
        <v>1</v>
      </c>
      <c r="AG59" s="3">
        <v>0</v>
      </c>
      <c r="AH59" s="3">
        <v>0</v>
      </c>
      <c r="AI59" s="3">
        <v>1</v>
      </c>
      <c r="AJ59" s="3">
        <v>0.5</v>
      </c>
      <c r="AK59" s="3">
        <v>0</v>
      </c>
      <c r="AL59" s="3"/>
      <c r="AM59" s="91">
        <f t="shared" si="0"/>
        <v>11.5</v>
      </c>
      <c r="AN59" s="92">
        <f t="shared" si="1"/>
        <v>1.9714285714285715</v>
      </c>
    </row>
    <row r="60" spans="1:40" s="31" customFormat="1" ht="21">
      <c r="A60" s="55" t="s">
        <v>300</v>
      </c>
      <c r="B60" s="5">
        <v>1049730008</v>
      </c>
      <c r="C60" s="5"/>
      <c r="D60" s="5">
        <v>22</v>
      </c>
      <c r="E60" s="51">
        <v>1499900380864</v>
      </c>
      <c r="F60" s="5"/>
      <c r="G60" s="3"/>
      <c r="H60" s="3"/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1</v>
      </c>
      <c r="Q60" s="5">
        <v>1</v>
      </c>
      <c r="R60" s="5">
        <v>0</v>
      </c>
      <c r="S60" s="5">
        <v>1</v>
      </c>
      <c r="T60" s="5">
        <v>0</v>
      </c>
      <c r="U60" s="5">
        <v>0</v>
      </c>
      <c r="V60" s="5">
        <v>1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3">
        <v>0</v>
      </c>
      <c r="AD60" s="3">
        <v>0</v>
      </c>
      <c r="AE60" s="3">
        <v>0</v>
      </c>
      <c r="AF60" s="3">
        <v>1</v>
      </c>
      <c r="AG60" s="3">
        <v>0</v>
      </c>
      <c r="AH60" s="3">
        <v>0</v>
      </c>
      <c r="AI60" s="3">
        <v>0</v>
      </c>
      <c r="AJ60" s="3">
        <v>1.5</v>
      </c>
      <c r="AK60" s="3">
        <v>0</v>
      </c>
      <c r="AL60" s="3"/>
      <c r="AM60" s="91">
        <f t="shared" si="0"/>
        <v>6.5</v>
      </c>
      <c r="AN60" s="92">
        <f t="shared" si="1"/>
        <v>1.1142857142857143</v>
      </c>
    </row>
    <row r="61" spans="1:40" s="31" customFormat="1" ht="21">
      <c r="A61" s="55" t="s">
        <v>300</v>
      </c>
      <c r="B61" s="5">
        <v>1049730008</v>
      </c>
      <c r="C61" s="5"/>
      <c r="D61" s="5">
        <v>23</v>
      </c>
      <c r="E61" s="51">
        <v>1499900374147</v>
      </c>
      <c r="F61" s="5"/>
      <c r="G61" s="3"/>
      <c r="H61" s="3"/>
      <c r="I61" s="5">
        <v>0</v>
      </c>
      <c r="J61" s="5">
        <v>0</v>
      </c>
      <c r="K61" s="5">
        <v>0</v>
      </c>
      <c r="L61" s="5">
        <v>1</v>
      </c>
      <c r="M61" s="5">
        <v>0</v>
      </c>
      <c r="N61" s="5">
        <v>0</v>
      </c>
      <c r="O61" s="5">
        <v>0</v>
      </c>
      <c r="P61" s="5"/>
      <c r="Q61" s="5">
        <v>1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1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3">
        <v>1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0.5</v>
      </c>
      <c r="AJ61" s="3">
        <v>2</v>
      </c>
      <c r="AK61" s="3">
        <v>0</v>
      </c>
      <c r="AL61" s="3">
        <v>1</v>
      </c>
      <c r="AM61" s="91">
        <f t="shared" si="0"/>
        <v>7.5</v>
      </c>
      <c r="AN61" s="92">
        <f t="shared" si="1"/>
        <v>1.2857142857142858</v>
      </c>
    </row>
    <row r="62" spans="1:40" s="31" customFormat="1" ht="21">
      <c r="A62" s="55" t="s">
        <v>300</v>
      </c>
      <c r="B62" s="5">
        <v>1049730008</v>
      </c>
      <c r="C62" s="5"/>
      <c r="D62" s="5">
        <v>24</v>
      </c>
      <c r="E62" s="51">
        <v>1499900378258</v>
      </c>
      <c r="F62" s="5"/>
      <c r="G62" s="3"/>
      <c r="H62" s="3"/>
      <c r="I62" s="5">
        <v>0</v>
      </c>
      <c r="J62" s="5">
        <v>0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1</v>
      </c>
      <c r="Q62" s="5">
        <v>1</v>
      </c>
      <c r="R62" s="5">
        <v>0</v>
      </c>
      <c r="S62" s="5">
        <v>0</v>
      </c>
      <c r="T62" s="5">
        <v>1</v>
      </c>
      <c r="U62" s="5">
        <v>1</v>
      </c>
      <c r="V62" s="5">
        <v>0</v>
      </c>
      <c r="W62" s="5">
        <v>0</v>
      </c>
      <c r="X62" s="5">
        <v>0</v>
      </c>
      <c r="Y62" s="5">
        <v>1</v>
      </c>
      <c r="Z62" s="5">
        <v>1</v>
      </c>
      <c r="AA62" s="5">
        <v>0</v>
      </c>
      <c r="AB62" s="5">
        <v>0</v>
      </c>
      <c r="AC62" s="3">
        <v>0</v>
      </c>
      <c r="AD62" s="3">
        <v>1</v>
      </c>
      <c r="AE62" s="3">
        <v>1</v>
      </c>
      <c r="AF62" s="3">
        <v>1</v>
      </c>
      <c r="AG62" s="3">
        <v>0</v>
      </c>
      <c r="AH62" s="3">
        <v>1</v>
      </c>
      <c r="AI62" s="3">
        <v>1</v>
      </c>
      <c r="AJ62" s="3">
        <v>0.5</v>
      </c>
      <c r="AK62" s="3">
        <v>0</v>
      </c>
      <c r="AL62" s="3">
        <v>2</v>
      </c>
      <c r="AM62" s="91">
        <f t="shared" si="0"/>
        <v>14.5</v>
      </c>
      <c r="AN62" s="92">
        <f t="shared" si="1"/>
        <v>2.4857142857142858</v>
      </c>
    </row>
    <row r="63" spans="1:40" s="31" customFormat="1" ht="21">
      <c r="A63" s="55" t="s">
        <v>300</v>
      </c>
      <c r="B63" s="5">
        <v>1049730008</v>
      </c>
      <c r="C63" s="5"/>
      <c r="D63" s="5">
        <v>25</v>
      </c>
      <c r="E63" s="51">
        <v>1499900372039</v>
      </c>
      <c r="F63" s="5"/>
      <c r="G63" s="3"/>
      <c r="H63" s="3"/>
      <c r="I63" s="5">
        <v>0</v>
      </c>
      <c r="J63" s="5">
        <v>0</v>
      </c>
      <c r="K63" s="5">
        <v>0</v>
      </c>
      <c r="L63" s="5">
        <v>0</v>
      </c>
      <c r="M63" s="5">
        <v>1</v>
      </c>
      <c r="N63" s="5">
        <v>0</v>
      </c>
      <c r="O63" s="5">
        <v>1</v>
      </c>
      <c r="P63" s="5">
        <v>1</v>
      </c>
      <c r="Q63" s="5">
        <v>1</v>
      </c>
      <c r="R63" s="5">
        <v>1</v>
      </c>
      <c r="S63" s="5">
        <v>0</v>
      </c>
      <c r="T63" s="5">
        <v>1</v>
      </c>
      <c r="U63" s="5"/>
      <c r="V63" s="5">
        <v>1</v>
      </c>
      <c r="W63" s="5">
        <v>1</v>
      </c>
      <c r="X63" s="5">
        <v>0</v>
      </c>
      <c r="Y63" s="5">
        <v>1</v>
      </c>
      <c r="Z63" s="5">
        <v>0</v>
      </c>
      <c r="AA63" s="5">
        <v>1</v>
      </c>
      <c r="AB63" s="5">
        <v>0</v>
      </c>
      <c r="AC63" s="3">
        <v>0</v>
      </c>
      <c r="AD63" s="3">
        <v>0</v>
      </c>
      <c r="AE63" s="3">
        <v>0</v>
      </c>
      <c r="AF63" s="3">
        <v>1</v>
      </c>
      <c r="AG63" s="3">
        <v>1</v>
      </c>
      <c r="AH63" s="3">
        <v>0</v>
      </c>
      <c r="AI63" s="3">
        <v>1</v>
      </c>
      <c r="AJ63" s="3">
        <v>1</v>
      </c>
      <c r="AK63" s="3">
        <v>1</v>
      </c>
      <c r="AL63" s="3"/>
      <c r="AM63" s="91">
        <f t="shared" si="0"/>
        <v>15</v>
      </c>
      <c r="AN63" s="92">
        <f t="shared" si="1"/>
        <v>2.5714285714285716</v>
      </c>
    </row>
    <row r="64" spans="1:40" s="31" customFormat="1" ht="21">
      <c r="A64" s="55" t="s">
        <v>300</v>
      </c>
      <c r="B64" s="5">
        <v>1049730008</v>
      </c>
      <c r="C64" s="5"/>
      <c r="D64" s="5">
        <v>26</v>
      </c>
      <c r="E64" s="51">
        <v>1100703419169</v>
      </c>
      <c r="F64" s="5"/>
      <c r="G64" s="3"/>
      <c r="H64" s="3"/>
      <c r="I64" s="5">
        <v>0</v>
      </c>
      <c r="J64" s="5">
        <v>0</v>
      </c>
      <c r="K64" s="5">
        <v>1</v>
      </c>
      <c r="L64" s="5">
        <v>0</v>
      </c>
      <c r="M64" s="5">
        <v>0</v>
      </c>
      <c r="N64" s="5">
        <v>1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1</v>
      </c>
      <c r="U64" s="5">
        <v>1</v>
      </c>
      <c r="V64" s="5">
        <v>0</v>
      </c>
      <c r="W64" s="5">
        <v>1</v>
      </c>
      <c r="X64" s="5">
        <v>0</v>
      </c>
      <c r="Y64" s="5">
        <v>0</v>
      </c>
      <c r="Z64" s="5">
        <v>0</v>
      </c>
      <c r="AA64" s="5">
        <v>0</v>
      </c>
      <c r="AB64" s="5">
        <v>1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1</v>
      </c>
      <c r="AJ64" s="3">
        <v>0.5</v>
      </c>
      <c r="AK64" s="3">
        <v>0</v>
      </c>
      <c r="AL64" s="3"/>
      <c r="AM64" s="91">
        <f t="shared" si="0"/>
        <v>7.5</v>
      </c>
      <c r="AN64" s="92">
        <f t="shared" si="1"/>
        <v>1.2857142857142858</v>
      </c>
    </row>
    <row r="65" spans="1:40" s="31" customFormat="1" ht="21">
      <c r="A65" s="55" t="s">
        <v>300</v>
      </c>
      <c r="B65" s="5">
        <v>1049730008</v>
      </c>
      <c r="C65" s="5"/>
      <c r="D65" s="5">
        <v>27</v>
      </c>
      <c r="E65" s="51">
        <v>1499900361487</v>
      </c>
      <c r="F65" s="5"/>
      <c r="G65" s="3"/>
      <c r="H65" s="3"/>
      <c r="I65" s="5">
        <v>0</v>
      </c>
      <c r="J65" s="5">
        <v>0</v>
      </c>
      <c r="K65" s="5">
        <v>1</v>
      </c>
      <c r="L65" s="5">
        <v>0</v>
      </c>
      <c r="M65" s="5">
        <v>0</v>
      </c>
      <c r="N65" s="5">
        <v>0</v>
      </c>
      <c r="O65" s="5">
        <v>1</v>
      </c>
      <c r="P65" s="5">
        <v>1</v>
      </c>
      <c r="Q65" s="5">
        <v>1</v>
      </c>
      <c r="R65" s="5">
        <v>0</v>
      </c>
      <c r="S65" s="5">
        <v>0</v>
      </c>
      <c r="T65" s="5">
        <v>0</v>
      </c>
      <c r="U65" s="5">
        <v>1</v>
      </c>
      <c r="V65" s="5">
        <v>0</v>
      </c>
      <c r="W65" s="5">
        <v>0</v>
      </c>
      <c r="X65" s="5">
        <v>0</v>
      </c>
      <c r="Y65" s="5">
        <v>1</v>
      </c>
      <c r="Z65" s="5">
        <v>0</v>
      </c>
      <c r="AA65" s="5">
        <v>0</v>
      </c>
      <c r="AB65" s="5">
        <v>0</v>
      </c>
      <c r="AC65" s="3">
        <v>1</v>
      </c>
      <c r="AD65" s="3">
        <v>0</v>
      </c>
      <c r="AE65" s="3">
        <v>0</v>
      </c>
      <c r="AF65" s="3">
        <v>1</v>
      </c>
      <c r="AG65" s="3">
        <v>1</v>
      </c>
      <c r="AH65" s="3">
        <v>0</v>
      </c>
      <c r="AI65" s="3">
        <v>0</v>
      </c>
      <c r="AJ65" s="3">
        <v>1</v>
      </c>
      <c r="AK65" s="3">
        <v>0</v>
      </c>
      <c r="AL65" s="3"/>
      <c r="AM65" s="91">
        <f t="shared" si="0"/>
        <v>10</v>
      </c>
      <c r="AN65" s="92">
        <f t="shared" si="1"/>
        <v>1.7142857142857142</v>
      </c>
    </row>
    <row r="66" spans="1:40" s="31" customFormat="1" ht="21">
      <c r="A66" s="55" t="s">
        <v>300</v>
      </c>
      <c r="B66" s="5">
        <v>1049730008</v>
      </c>
      <c r="C66" s="5"/>
      <c r="D66" s="5">
        <v>28</v>
      </c>
      <c r="E66" s="51">
        <v>1499900363102</v>
      </c>
      <c r="F66" s="5"/>
      <c r="G66" s="3"/>
      <c r="H66" s="3"/>
      <c r="I66" s="5">
        <v>0</v>
      </c>
      <c r="J66" s="5">
        <v>0</v>
      </c>
      <c r="K66" s="5">
        <v>1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1</v>
      </c>
      <c r="R66" s="5">
        <v>1</v>
      </c>
      <c r="S66" s="5">
        <v>0</v>
      </c>
      <c r="T66" s="5">
        <v>0</v>
      </c>
      <c r="U66" s="5">
        <v>1</v>
      </c>
      <c r="V66" s="5">
        <v>0</v>
      </c>
      <c r="W66" s="5">
        <v>0</v>
      </c>
      <c r="X66" s="5">
        <v>0</v>
      </c>
      <c r="Y66" s="5"/>
      <c r="Z66" s="5">
        <v>0</v>
      </c>
      <c r="AA66" s="5">
        <v>1</v>
      </c>
      <c r="AB66" s="5">
        <v>0</v>
      </c>
      <c r="AC66" s="3">
        <v>0</v>
      </c>
      <c r="AD66" s="3">
        <v>0</v>
      </c>
      <c r="AE66" s="3">
        <v>0</v>
      </c>
      <c r="AF66" s="3">
        <v>0</v>
      </c>
      <c r="AG66" s="3">
        <v>1</v>
      </c>
      <c r="AH66" s="3">
        <v>0</v>
      </c>
      <c r="AI66" s="3">
        <v>1</v>
      </c>
      <c r="AJ66" s="3">
        <v>0.5</v>
      </c>
      <c r="AK66" s="3">
        <v>1</v>
      </c>
      <c r="AL66" s="3"/>
      <c r="AM66" s="91">
        <f t="shared" si="0"/>
        <v>8.5</v>
      </c>
      <c r="AN66" s="92">
        <f t="shared" si="1"/>
        <v>1.457142857142857</v>
      </c>
    </row>
    <row r="67" spans="1:40" s="31" customFormat="1" ht="21">
      <c r="A67" s="55" t="s">
        <v>300</v>
      </c>
      <c r="B67" s="5">
        <v>1049730008</v>
      </c>
      <c r="C67" s="5"/>
      <c r="D67" s="5">
        <v>29</v>
      </c>
      <c r="E67" s="51">
        <v>1499900366667</v>
      </c>
      <c r="F67" s="5"/>
      <c r="G67" s="3"/>
      <c r="H67" s="3"/>
      <c r="I67" s="5">
        <v>0</v>
      </c>
      <c r="J67" s="5">
        <v>0</v>
      </c>
      <c r="K67" s="5">
        <v>1</v>
      </c>
      <c r="L67" s="5">
        <v>1</v>
      </c>
      <c r="M67" s="5">
        <v>1</v>
      </c>
      <c r="N67" s="5">
        <v>1</v>
      </c>
      <c r="O67" s="5">
        <v>1</v>
      </c>
      <c r="P67" s="5">
        <v>1</v>
      </c>
      <c r="Q67" s="5">
        <v>1</v>
      </c>
      <c r="R67" s="5"/>
      <c r="S67" s="5">
        <v>1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1</v>
      </c>
      <c r="Z67" s="5">
        <v>0</v>
      </c>
      <c r="AA67" s="5">
        <v>0</v>
      </c>
      <c r="AB67" s="5">
        <v>0</v>
      </c>
      <c r="AC67" s="3">
        <v>0</v>
      </c>
      <c r="AD67" s="3">
        <v>1</v>
      </c>
      <c r="AE67" s="3">
        <v>0</v>
      </c>
      <c r="AF67" s="3">
        <v>0</v>
      </c>
      <c r="AG67" s="3">
        <v>1</v>
      </c>
      <c r="AH67" s="3">
        <v>0</v>
      </c>
      <c r="AI67" s="3">
        <v>1</v>
      </c>
      <c r="AJ67" s="3">
        <v>2</v>
      </c>
      <c r="AK67" s="3">
        <v>0</v>
      </c>
      <c r="AL67" s="3">
        <v>1</v>
      </c>
      <c r="AM67" s="91">
        <f t="shared" si="0"/>
        <v>15</v>
      </c>
      <c r="AN67" s="92">
        <f t="shared" si="1"/>
        <v>2.5714285714285716</v>
      </c>
    </row>
    <row r="68" spans="1:40" s="31" customFormat="1" ht="21">
      <c r="A68" s="55" t="s">
        <v>300</v>
      </c>
      <c r="B68" s="5">
        <v>1049730008</v>
      </c>
      <c r="C68" s="5"/>
      <c r="D68" s="5">
        <v>30</v>
      </c>
      <c r="E68" s="51">
        <v>1499900366756</v>
      </c>
      <c r="F68" s="5"/>
      <c r="G68" s="3"/>
      <c r="H68" s="3"/>
      <c r="I68" s="67">
        <v>0</v>
      </c>
      <c r="J68" s="67">
        <v>0</v>
      </c>
      <c r="K68" s="67">
        <v>1</v>
      </c>
      <c r="L68" s="67">
        <v>1</v>
      </c>
      <c r="M68" s="67">
        <v>1</v>
      </c>
      <c r="N68" s="67">
        <v>1</v>
      </c>
      <c r="O68" s="67">
        <v>1</v>
      </c>
      <c r="P68" s="67">
        <v>1</v>
      </c>
      <c r="Q68" s="67">
        <v>0</v>
      </c>
      <c r="R68" s="67">
        <v>0</v>
      </c>
      <c r="S68" s="67">
        <v>0</v>
      </c>
      <c r="T68" s="67">
        <v>1</v>
      </c>
      <c r="U68" s="67">
        <v>0</v>
      </c>
      <c r="V68" s="67">
        <v>1</v>
      </c>
      <c r="W68" s="67">
        <v>0</v>
      </c>
      <c r="X68" s="67">
        <v>0</v>
      </c>
      <c r="Y68" s="67"/>
      <c r="Z68" s="67">
        <v>1</v>
      </c>
      <c r="AA68" s="67">
        <v>1</v>
      </c>
      <c r="AB68" s="67">
        <v>1</v>
      </c>
      <c r="AC68" s="69">
        <v>0</v>
      </c>
      <c r="AD68" s="69">
        <v>1</v>
      </c>
      <c r="AE68" s="69">
        <v>0</v>
      </c>
      <c r="AF68" s="69">
        <v>0</v>
      </c>
      <c r="AG68" s="69">
        <v>0</v>
      </c>
      <c r="AH68" s="69">
        <v>1</v>
      </c>
      <c r="AI68" s="69">
        <v>0.5</v>
      </c>
      <c r="AJ68" s="69">
        <v>0.5</v>
      </c>
      <c r="AK68" s="69">
        <v>1</v>
      </c>
      <c r="AL68" s="69">
        <v>0</v>
      </c>
      <c r="AM68" s="93">
        <f t="shared" si="0"/>
        <v>15</v>
      </c>
      <c r="AN68" s="94">
        <f t="shared" si="1"/>
        <v>2.5714285714285716</v>
      </c>
    </row>
    <row r="69" spans="1:40" s="31" customFormat="1" ht="21">
      <c r="A69" s="75"/>
      <c r="B69" s="76"/>
      <c r="C69" s="76"/>
      <c r="D69" s="76"/>
      <c r="E69" s="77"/>
      <c r="F69" s="76"/>
      <c r="G69" s="78"/>
      <c r="H69" s="78"/>
      <c r="I69" s="103">
        <f>AVERAGE(I39:I68)</f>
        <v>0.2</v>
      </c>
      <c r="J69" s="103">
        <f aca="true" t="shared" si="6" ref="J69:AM69">AVERAGE(J39:J68)</f>
        <v>0.2</v>
      </c>
      <c r="K69" s="103">
        <f t="shared" si="6"/>
        <v>0.7666666666666667</v>
      </c>
      <c r="L69" s="103">
        <f t="shared" si="6"/>
        <v>0.4</v>
      </c>
      <c r="M69" s="103">
        <f t="shared" si="6"/>
        <v>0.3</v>
      </c>
      <c r="N69" s="103">
        <f t="shared" si="6"/>
        <v>0.36666666666666664</v>
      </c>
      <c r="O69" s="103">
        <f t="shared" si="6"/>
        <v>0.5333333333333333</v>
      </c>
      <c r="P69" s="103">
        <f t="shared" si="6"/>
        <v>0.7857142857142857</v>
      </c>
      <c r="Q69" s="103">
        <f t="shared" si="6"/>
        <v>0.7</v>
      </c>
      <c r="R69" s="103">
        <f t="shared" si="6"/>
        <v>0.27586206896551724</v>
      </c>
      <c r="S69" s="103">
        <f t="shared" si="6"/>
        <v>0.3</v>
      </c>
      <c r="T69" s="103">
        <f t="shared" si="6"/>
        <v>0.43333333333333335</v>
      </c>
      <c r="U69" s="103">
        <f t="shared" si="6"/>
        <v>0.3103448275862069</v>
      </c>
      <c r="V69" s="103">
        <f t="shared" si="6"/>
        <v>0.2</v>
      </c>
      <c r="W69" s="103">
        <f t="shared" si="6"/>
        <v>0.2</v>
      </c>
      <c r="X69" s="103">
        <f t="shared" si="6"/>
        <v>0.2</v>
      </c>
      <c r="Y69" s="103">
        <f t="shared" si="6"/>
        <v>0.4074074074074074</v>
      </c>
      <c r="Z69" s="103">
        <f t="shared" si="6"/>
        <v>0.4</v>
      </c>
      <c r="AA69" s="103">
        <f t="shared" si="6"/>
        <v>0.4</v>
      </c>
      <c r="AB69" s="103">
        <f t="shared" si="6"/>
        <v>0.2</v>
      </c>
      <c r="AC69" s="103">
        <f t="shared" si="6"/>
        <v>0.26666666666666666</v>
      </c>
      <c r="AD69" s="103">
        <f t="shared" si="6"/>
        <v>0.41379310344827586</v>
      </c>
      <c r="AE69" s="103">
        <f t="shared" si="6"/>
        <v>0.13333333333333333</v>
      </c>
      <c r="AF69" s="103">
        <f t="shared" si="6"/>
        <v>0.4</v>
      </c>
      <c r="AG69" s="103">
        <f t="shared" si="6"/>
        <v>0.3</v>
      </c>
      <c r="AH69" s="103">
        <f t="shared" si="6"/>
        <v>0.2</v>
      </c>
      <c r="AI69" s="103">
        <f t="shared" si="6"/>
        <v>0.6666666666666666</v>
      </c>
      <c r="AJ69" s="103">
        <f t="shared" si="6"/>
        <v>1</v>
      </c>
      <c r="AK69" s="103">
        <f t="shared" si="6"/>
        <v>0.36666666666666664</v>
      </c>
      <c r="AL69" s="103">
        <f t="shared" si="6"/>
        <v>1</v>
      </c>
      <c r="AM69" s="103">
        <f t="shared" si="6"/>
        <v>11.366666666666667</v>
      </c>
      <c r="AN69" s="104" t="s">
        <v>320</v>
      </c>
    </row>
    <row r="70" spans="1:40" s="31" customFormat="1" ht="21">
      <c r="A70" s="79"/>
      <c r="B70" s="80"/>
      <c r="C70" s="80"/>
      <c r="D70" s="80"/>
      <c r="E70" s="81"/>
      <c r="F70" s="80"/>
      <c r="G70" s="82"/>
      <c r="H70" s="82"/>
      <c r="I70" s="103">
        <f>STDEV(I39:I68)</f>
        <v>0.4068381021724862</v>
      </c>
      <c r="J70" s="103">
        <f aca="true" t="shared" si="7" ref="J70:AM70">STDEV(J39:J68)</f>
        <v>0.4068381021724862</v>
      </c>
      <c r="K70" s="103">
        <f t="shared" si="7"/>
        <v>0.4301830671520764</v>
      </c>
      <c r="L70" s="103">
        <f t="shared" si="7"/>
        <v>0.4982728791224398</v>
      </c>
      <c r="M70" s="103">
        <f t="shared" si="7"/>
        <v>0.466091599699399</v>
      </c>
      <c r="N70" s="103">
        <f t="shared" si="7"/>
        <v>0.490132517853561</v>
      </c>
      <c r="O70" s="103">
        <f t="shared" si="7"/>
        <v>0.5074162634049248</v>
      </c>
      <c r="P70" s="103">
        <f t="shared" si="7"/>
        <v>0.41785544701867255</v>
      </c>
      <c r="Q70" s="103">
        <f t="shared" si="7"/>
        <v>0.46609159969939906</v>
      </c>
      <c r="R70" s="103">
        <f t="shared" si="7"/>
        <v>0.454858826147342</v>
      </c>
      <c r="S70" s="103">
        <f t="shared" si="7"/>
        <v>0.466091599699399</v>
      </c>
      <c r="T70" s="103">
        <f t="shared" si="7"/>
        <v>0.5040069329937309</v>
      </c>
      <c r="U70" s="103">
        <f t="shared" si="7"/>
        <v>0.47082361543075835</v>
      </c>
      <c r="V70" s="103">
        <f t="shared" si="7"/>
        <v>0.4068381021724862</v>
      </c>
      <c r="W70" s="103">
        <f t="shared" si="7"/>
        <v>0.4068381021724862</v>
      </c>
      <c r="X70" s="103">
        <f t="shared" si="7"/>
        <v>0.4068381021724862</v>
      </c>
      <c r="Y70" s="103">
        <f t="shared" si="7"/>
        <v>0.5007117441325405</v>
      </c>
      <c r="Z70" s="103">
        <f t="shared" si="7"/>
        <v>0.4982728791224398</v>
      </c>
      <c r="AA70" s="103">
        <f t="shared" si="7"/>
        <v>0.4982728791224398</v>
      </c>
      <c r="AB70" s="103">
        <f t="shared" si="7"/>
        <v>0.4068381021724862</v>
      </c>
      <c r="AC70" s="103">
        <f t="shared" si="7"/>
        <v>0.44977644510880366</v>
      </c>
      <c r="AD70" s="103">
        <f t="shared" si="7"/>
        <v>0.5012300141587652</v>
      </c>
      <c r="AE70" s="103">
        <f t="shared" si="7"/>
        <v>0.3457459036417604</v>
      </c>
      <c r="AF70" s="103">
        <f t="shared" si="7"/>
        <v>0.4982728791224398</v>
      </c>
      <c r="AG70" s="103">
        <f t="shared" si="7"/>
        <v>0.466091599699399</v>
      </c>
      <c r="AH70" s="103">
        <f t="shared" si="7"/>
        <v>0.4068381021724862</v>
      </c>
      <c r="AI70" s="103">
        <f t="shared" si="7"/>
        <v>0.4220911270569779</v>
      </c>
      <c r="AJ70" s="103">
        <f t="shared" si="7"/>
        <v>0.6432675209026769</v>
      </c>
      <c r="AK70" s="103">
        <f t="shared" si="7"/>
        <v>0.490132517853561</v>
      </c>
      <c r="AL70" s="103">
        <f t="shared" si="7"/>
        <v>0.7071067811865476</v>
      </c>
      <c r="AM70" s="103">
        <f t="shared" si="7"/>
        <v>3.5109025594011003</v>
      </c>
      <c r="AN70" s="104" t="s">
        <v>318</v>
      </c>
    </row>
    <row r="71" spans="1:40" s="31" customFormat="1" ht="21">
      <c r="A71" s="56" t="s">
        <v>81</v>
      </c>
      <c r="B71" s="45">
        <v>1049730048</v>
      </c>
      <c r="C71" s="44">
        <v>2</v>
      </c>
      <c r="D71" s="44">
        <v>1</v>
      </c>
      <c r="E71" s="44" t="s">
        <v>301</v>
      </c>
      <c r="F71" s="44">
        <v>1</v>
      </c>
      <c r="G71" s="3"/>
      <c r="H71" s="3"/>
      <c r="I71" s="72">
        <v>1</v>
      </c>
      <c r="J71" s="72">
        <v>0</v>
      </c>
      <c r="K71" s="72">
        <v>1</v>
      </c>
      <c r="L71" s="72">
        <v>0</v>
      </c>
      <c r="M71" s="72">
        <v>1</v>
      </c>
      <c r="N71" s="72">
        <v>0</v>
      </c>
      <c r="O71" s="72">
        <v>1</v>
      </c>
      <c r="P71" s="72">
        <v>0</v>
      </c>
      <c r="Q71" s="72">
        <v>1</v>
      </c>
      <c r="R71" s="72">
        <v>0</v>
      </c>
      <c r="S71" s="72">
        <v>1</v>
      </c>
      <c r="T71" s="72">
        <v>0</v>
      </c>
      <c r="U71" s="72">
        <v>1</v>
      </c>
      <c r="V71" s="72">
        <v>0</v>
      </c>
      <c r="W71" s="72">
        <v>1</v>
      </c>
      <c r="X71" s="72">
        <v>0</v>
      </c>
      <c r="Y71" s="72">
        <v>1</v>
      </c>
      <c r="Z71" s="72">
        <v>0</v>
      </c>
      <c r="AA71" s="72">
        <v>1</v>
      </c>
      <c r="AB71" s="72">
        <v>0</v>
      </c>
      <c r="AC71" s="74">
        <v>0</v>
      </c>
      <c r="AD71" s="74">
        <v>0</v>
      </c>
      <c r="AE71" s="74">
        <v>0</v>
      </c>
      <c r="AF71" s="74">
        <v>0</v>
      </c>
      <c r="AG71" s="74">
        <v>0</v>
      </c>
      <c r="AH71" s="74">
        <v>0</v>
      </c>
      <c r="AI71" s="74">
        <v>1</v>
      </c>
      <c r="AJ71" s="74">
        <v>1</v>
      </c>
      <c r="AK71" s="74">
        <v>0</v>
      </c>
      <c r="AL71" s="74">
        <v>0</v>
      </c>
      <c r="AM71" s="99">
        <f t="shared" si="0"/>
        <v>12</v>
      </c>
      <c r="AN71" s="100">
        <f t="shared" si="1"/>
        <v>2.057142857142857</v>
      </c>
    </row>
    <row r="72" spans="1:40" s="31" customFormat="1" ht="21">
      <c r="A72" s="56" t="s">
        <v>81</v>
      </c>
      <c r="B72" s="45">
        <v>1049730048</v>
      </c>
      <c r="C72" s="44">
        <v>2</v>
      </c>
      <c r="D72" s="44">
        <v>2</v>
      </c>
      <c r="E72" s="44" t="s">
        <v>302</v>
      </c>
      <c r="F72" s="44">
        <v>1</v>
      </c>
      <c r="G72" s="3"/>
      <c r="H72" s="3"/>
      <c r="I72" s="5">
        <v>0</v>
      </c>
      <c r="J72" s="5">
        <v>0</v>
      </c>
      <c r="K72" s="5">
        <v>0</v>
      </c>
      <c r="L72" s="5">
        <v>1</v>
      </c>
      <c r="M72" s="5">
        <v>0</v>
      </c>
      <c r="N72" s="5">
        <v>1</v>
      </c>
      <c r="O72" s="5">
        <v>0</v>
      </c>
      <c r="P72" s="5">
        <v>1</v>
      </c>
      <c r="Q72" s="5">
        <v>0</v>
      </c>
      <c r="R72" s="5">
        <v>1</v>
      </c>
      <c r="S72" s="5">
        <v>0</v>
      </c>
      <c r="T72" s="5">
        <v>1</v>
      </c>
      <c r="U72" s="5">
        <v>0</v>
      </c>
      <c r="V72" s="5">
        <v>1</v>
      </c>
      <c r="W72" s="5">
        <v>0</v>
      </c>
      <c r="X72" s="5">
        <v>1</v>
      </c>
      <c r="Y72" s="5">
        <v>0</v>
      </c>
      <c r="Z72" s="5">
        <v>1</v>
      </c>
      <c r="AA72" s="5">
        <v>0</v>
      </c>
      <c r="AB72" s="5">
        <v>0</v>
      </c>
      <c r="AC72" s="3">
        <v>1</v>
      </c>
      <c r="AD72" s="3">
        <v>0</v>
      </c>
      <c r="AE72" s="3">
        <v>1</v>
      </c>
      <c r="AF72" s="3">
        <v>0</v>
      </c>
      <c r="AG72" s="3">
        <v>0</v>
      </c>
      <c r="AH72" s="3">
        <v>1</v>
      </c>
      <c r="AI72" s="3">
        <v>1</v>
      </c>
      <c r="AJ72" s="3">
        <v>1</v>
      </c>
      <c r="AK72" s="3">
        <v>0</v>
      </c>
      <c r="AL72" s="3">
        <v>0</v>
      </c>
      <c r="AM72" s="91">
        <f t="shared" si="0"/>
        <v>13</v>
      </c>
      <c r="AN72" s="92">
        <f t="shared" si="1"/>
        <v>2.2285714285714286</v>
      </c>
    </row>
    <row r="73" spans="1:40" s="31" customFormat="1" ht="21">
      <c r="A73" s="56" t="s">
        <v>81</v>
      </c>
      <c r="B73" s="45">
        <v>1049730048</v>
      </c>
      <c r="C73" s="44">
        <v>2</v>
      </c>
      <c r="D73" s="44">
        <v>3</v>
      </c>
      <c r="E73" s="44" t="s">
        <v>303</v>
      </c>
      <c r="F73" s="44">
        <v>1</v>
      </c>
      <c r="G73" s="3"/>
      <c r="H73" s="3"/>
      <c r="I73" s="5">
        <v>0</v>
      </c>
      <c r="J73" s="5">
        <v>1</v>
      </c>
      <c r="K73" s="5">
        <v>0</v>
      </c>
      <c r="L73" s="5">
        <v>0</v>
      </c>
      <c r="M73" s="5">
        <v>1</v>
      </c>
      <c r="N73" s="5">
        <v>0</v>
      </c>
      <c r="O73" s="5">
        <v>0</v>
      </c>
      <c r="P73" s="5">
        <v>0</v>
      </c>
      <c r="Q73" s="5">
        <v>1</v>
      </c>
      <c r="R73" s="5">
        <v>0</v>
      </c>
      <c r="S73" s="5">
        <v>0</v>
      </c>
      <c r="T73" s="5">
        <v>0</v>
      </c>
      <c r="U73" s="5">
        <v>1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1</v>
      </c>
      <c r="AJ73" s="3">
        <v>2</v>
      </c>
      <c r="AK73" s="3">
        <v>0</v>
      </c>
      <c r="AL73" s="3">
        <v>2</v>
      </c>
      <c r="AM73" s="91">
        <f t="shared" si="0"/>
        <v>9</v>
      </c>
      <c r="AN73" s="92">
        <f t="shared" si="1"/>
        <v>1.542857142857143</v>
      </c>
    </row>
    <row r="74" spans="1:40" s="31" customFormat="1" ht="21">
      <c r="A74" s="56" t="s">
        <v>81</v>
      </c>
      <c r="B74" s="45">
        <v>1049730048</v>
      </c>
      <c r="C74" s="44">
        <v>2</v>
      </c>
      <c r="D74" s="44">
        <v>4</v>
      </c>
      <c r="E74" s="44" t="s">
        <v>304</v>
      </c>
      <c r="F74" s="44">
        <v>1</v>
      </c>
      <c r="G74" s="3"/>
      <c r="H74" s="3"/>
      <c r="I74" s="5">
        <v>1</v>
      </c>
      <c r="J74" s="5">
        <v>0</v>
      </c>
      <c r="K74" s="5">
        <v>1</v>
      </c>
      <c r="L74" s="5">
        <v>0</v>
      </c>
      <c r="M74" s="5">
        <v>0</v>
      </c>
      <c r="N74" s="5">
        <v>1</v>
      </c>
      <c r="O74" s="5">
        <v>0</v>
      </c>
      <c r="P74" s="5">
        <v>1</v>
      </c>
      <c r="Q74" s="5">
        <v>0</v>
      </c>
      <c r="R74" s="5">
        <v>0</v>
      </c>
      <c r="S74" s="5">
        <v>1</v>
      </c>
      <c r="T74" s="5">
        <v>0</v>
      </c>
      <c r="U74" s="5">
        <v>0</v>
      </c>
      <c r="V74" s="5">
        <v>0</v>
      </c>
      <c r="W74" s="5">
        <v>1</v>
      </c>
      <c r="X74" s="5">
        <v>0</v>
      </c>
      <c r="Y74" s="5">
        <v>1</v>
      </c>
      <c r="Z74" s="5">
        <v>1</v>
      </c>
      <c r="AA74" s="5">
        <v>0</v>
      </c>
      <c r="AB74" s="5">
        <v>1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1</v>
      </c>
      <c r="AJ74" s="3">
        <v>2</v>
      </c>
      <c r="AK74" s="3">
        <v>0</v>
      </c>
      <c r="AL74" s="3">
        <v>0</v>
      </c>
      <c r="AM74" s="91">
        <f t="shared" si="0"/>
        <v>12</v>
      </c>
      <c r="AN74" s="92">
        <f t="shared" si="1"/>
        <v>2.057142857142857</v>
      </c>
    </row>
    <row r="75" spans="1:40" s="31" customFormat="1" ht="21">
      <c r="A75" s="56" t="s">
        <v>81</v>
      </c>
      <c r="B75" s="45">
        <v>1049730048</v>
      </c>
      <c r="C75" s="44">
        <v>2</v>
      </c>
      <c r="D75" s="44">
        <v>5</v>
      </c>
      <c r="E75" s="44" t="s">
        <v>305</v>
      </c>
      <c r="F75" s="44">
        <v>1</v>
      </c>
      <c r="G75" s="3"/>
      <c r="H75" s="3"/>
      <c r="I75" s="5">
        <v>1</v>
      </c>
      <c r="J75" s="5">
        <v>0</v>
      </c>
      <c r="K75" s="5">
        <v>1</v>
      </c>
      <c r="L75" s="5">
        <v>1</v>
      </c>
      <c r="M75" s="5">
        <v>0</v>
      </c>
      <c r="N75" s="5">
        <v>0</v>
      </c>
      <c r="O75" s="5">
        <v>1</v>
      </c>
      <c r="P75" s="5">
        <v>0</v>
      </c>
      <c r="Q75" s="5">
        <v>1</v>
      </c>
      <c r="R75" s="5">
        <v>0</v>
      </c>
      <c r="S75" s="5">
        <v>1</v>
      </c>
      <c r="T75" s="5">
        <v>0</v>
      </c>
      <c r="U75" s="5">
        <v>1</v>
      </c>
      <c r="V75" s="5">
        <v>0</v>
      </c>
      <c r="W75" s="5">
        <v>0</v>
      </c>
      <c r="X75" s="5">
        <v>1</v>
      </c>
      <c r="Y75" s="5">
        <v>0</v>
      </c>
      <c r="Z75" s="5">
        <v>1</v>
      </c>
      <c r="AA75" s="5">
        <v>0</v>
      </c>
      <c r="AB75" s="5">
        <v>1</v>
      </c>
      <c r="AC75" s="3">
        <v>0</v>
      </c>
      <c r="AD75" s="3">
        <v>1</v>
      </c>
      <c r="AE75" s="3">
        <v>0</v>
      </c>
      <c r="AF75" s="3">
        <v>1</v>
      </c>
      <c r="AG75" s="3">
        <v>0</v>
      </c>
      <c r="AH75" s="3">
        <v>0</v>
      </c>
      <c r="AI75" s="3">
        <v>2</v>
      </c>
      <c r="AJ75" s="3">
        <v>1</v>
      </c>
      <c r="AK75" s="3">
        <v>0</v>
      </c>
      <c r="AL75" s="3">
        <v>0</v>
      </c>
      <c r="AM75" s="91">
        <f t="shared" si="0"/>
        <v>15</v>
      </c>
      <c r="AN75" s="92">
        <f t="shared" si="1"/>
        <v>2.5714285714285716</v>
      </c>
    </row>
    <row r="76" spans="1:40" s="31" customFormat="1" ht="21">
      <c r="A76" s="56" t="s">
        <v>81</v>
      </c>
      <c r="B76" s="45">
        <v>1049730048</v>
      </c>
      <c r="C76" s="44">
        <v>2</v>
      </c>
      <c r="D76" s="44">
        <v>6</v>
      </c>
      <c r="E76" s="44" t="s">
        <v>306</v>
      </c>
      <c r="F76" s="44">
        <v>1</v>
      </c>
      <c r="G76" s="3"/>
      <c r="H76" s="3"/>
      <c r="I76" s="5">
        <v>1</v>
      </c>
      <c r="J76" s="5">
        <v>0</v>
      </c>
      <c r="K76" s="5">
        <v>0</v>
      </c>
      <c r="L76" s="5">
        <v>0</v>
      </c>
      <c r="M76" s="5">
        <v>1</v>
      </c>
      <c r="N76" s="5">
        <v>0</v>
      </c>
      <c r="O76" s="5">
        <v>0</v>
      </c>
      <c r="P76" s="5">
        <v>1</v>
      </c>
      <c r="Q76" s="5">
        <v>0</v>
      </c>
      <c r="R76" s="5">
        <v>0</v>
      </c>
      <c r="S76" s="5">
        <v>1</v>
      </c>
      <c r="T76" s="5">
        <v>0</v>
      </c>
      <c r="U76" s="5">
        <v>0</v>
      </c>
      <c r="V76" s="5">
        <v>0</v>
      </c>
      <c r="W76" s="5">
        <v>1</v>
      </c>
      <c r="X76" s="5">
        <v>0</v>
      </c>
      <c r="Y76" s="5">
        <v>1</v>
      </c>
      <c r="Z76" s="5">
        <v>0</v>
      </c>
      <c r="AA76" s="5">
        <v>0</v>
      </c>
      <c r="AB76" s="5">
        <v>0</v>
      </c>
      <c r="AC76" s="3">
        <v>0</v>
      </c>
      <c r="AD76" s="3">
        <v>0</v>
      </c>
      <c r="AE76" s="3">
        <v>0</v>
      </c>
      <c r="AF76" s="3">
        <v>0</v>
      </c>
      <c r="AG76" s="3">
        <v>1</v>
      </c>
      <c r="AH76" s="3">
        <v>1</v>
      </c>
      <c r="AI76" s="3">
        <v>1</v>
      </c>
      <c r="AJ76" s="3">
        <v>1</v>
      </c>
      <c r="AK76" s="3">
        <v>1</v>
      </c>
      <c r="AL76" s="3">
        <v>0</v>
      </c>
      <c r="AM76" s="91">
        <f t="shared" si="0"/>
        <v>11</v>
      </c>
      <c r="AN76" s="92">
        <f t="shared" si="1"/>
        <v>1.8857142857142857</v>
      </c>
    </row>
    <row r="77" spans="1:40" s="31" customFormat="1" ht="21">
      <c r="A77" s="56" t="s">
        <v>81</v>
      </c>
      <c r="B77" s="45">
        <v>1049730048</v>
      </c>
      <c r="C77" s="44">
        <v>2</v>
      </c>
      <c r="D77" s="44">
        <v>7</v>
      </c>
      <c r="E77" s="44" t="s">
        <v>307</v>
      </c>
      <c r="F77" s="44">
        <v>2</v>
      </c>
      <c r="G77" s="3"/>
      <c r="H77" s="3"/>
      <c r="I77" s="5">
        <v>1</v>
      </c>
      <c r="J77" s="5">
        <v>0</v>
      </c>
      <c r="K77" s="5">
        <v>1</v>
      </c>
      <c r="L77" s="5">
        <v>1</v>
      </c>
      <c r="M77" s="5">
        <v>1</v>
      </c>
      <c r="N77" s="5">
        <v>0</v>
      </c>
      <c r="O77" s="5">
        <v>1</v>
      </c>
      <c r="P77" s="5">
        <v>1</v>
      </c>
      <c r="Q77" s="5">
        <v>0</v>
      </c>
      <c r="R77" s="5">
        <v>1</v>
      </c>
      <c r="S77" s="5">
        <v>1</v>
      </c>
      <c r="T77" s="5">
        <v>0</v>
      </c>
      <c r="U77" s="5">
        <v>1</v>
      </c>
      <c r="V77" s="5">
        <v>0</v>
      </c>
      <c r="W77" s="5">
        <v>0</v>
      </c>
      <c r="X77" s="5">
        <v>1</v>
      </c>
      <c r="Y77" s="5">
        <v>0</v>
      </c>
      <c r="Z77" s="5">
        <v>1</v>
      </c>
      <c r="AA77" s="5">
        <v>0</v>
      </c>
      <c r="AB77" s="5">
        <v>1</v>
      </c>
      <c r="AC77" s="3">
        <v>1</v>
      </c>
      <c r="AD77" s="3">
        <v>1</v>
      </c>
      <c r="AE77" s="3">
        <v>1</v>
      </c>
      <c r="AF77" s="3">
        <v>1</v>
      </c>
      <c r="AG77" s="3">
        <v>0</v>
      </c>
      <c r="AH77" s="3">
        <v>1</v>
      </c>
      <c r="AI77" s="3">
        <v>0</v>
      </c>
      <c r="AJ77" s="3">
        <v>0</v>
      </c>
      <c r="AK77" s="3">
        <v>1</v>
      </c>
      <c r="AL77" s="3">
        <v>3</v>
      </c>
      <c r="AM77" s="91">
        <f t="shared" si="0"/>
        <v>21</v>
      </c>
      <c r="AN77" s="92">
        <f t="shared" si="1"/>
        <v>3.6</v>
      </c>
    </row>
    <row r="78" spans="1:40" s="31" customFormat="1" ht="21">
      <c r="A78" s="56" t="s">
        <v>81</v>
      </c>
      <c r="B78" s="45">
        <v>1049730048</v>
      </c>
      <c r="C78" s="44">
        <v>2</v>
      </c>
      <c r="D78" s="44">
        <v>8</v>
      </c>
      <c r="E78" s="44" t="s">
        <v>308</v>
      </c>
      <c r="F78" s="44">
        <v>2</v>
      </c>
      <c r="G78" s="3"/>
      <c r="H78" s="3"/>
      <c r="I78" s="5">
        <v>1</v>
      </c>
      <c r="J78" s="5">
        <v>0</v>
      </c>
      <c r="K78" s="5">
        <v>1</v>
      </c>
      <c r="L78" s="5">
        <v>0</v>
      </c>
      <c r="M78" s="5">
        <v>1</v>
      </c>
      <c r="N78" s="5">
        <v>0</v>
      </c>
      <c r="O78" s="5">
        <v>1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1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1</v>
      </c>
      <c r="AK78" s="3">
        <v>0</v>
      </c>
      <c r="AL78" s="3">
        <v>1</v>
      </c>
      <c r="AM78" s="91">
        <f t="shared" si="0"/>
        <v>7</v>
      </c>
      <c r="AN78" s="92">
        <f t="shared" si="1"/>
        <v>1.2</v>
      </c>
    </row>
    <row r="79" spans="1:40" s="31" customFormat="1" ht="21">
      <c r="A79" s="56" t="s">
        <v>81</v>
      </c>
      <c r="B79" s="45">
        <v>1049730048</v>
      </c>
      <c r="C79" s="44">
        <v>2</v>
      </c>
      <c r="D79" s="44">
        <v>9</v>
      </c>
      <c r="E79" s="44" t="s">
        <v>309</v>
      </c>
      <c r="F79" s="44">
        <v>2</v>
      </c>
      <c r="G79" s="3"/>
      <c r="H79" s="3"/>
      <c r="I79" s="5">
        <v>1</v>
      </c>
      <c r="J79" s="5">
        <v>0</v>
      </c>
      <c r="K79" s="5">
        <v>1</v>
      </c>
      <c r="L79" s="5">
        <v>0</v>
      </c>
      <c r="M79" s="5">
        <v>1</v>
      </c>
      <c r="N79" s="5">
        <v>0</v>
      </c>
      <c r="O79" s="5">
        <v>0</v>
      </c>
      <c r="P79" s="5">
        <v>1</v>
      </c>
      <c r="Q79" s="5">
        <v>0</v>
      </c>
      <c r="R79" s="5">
        <v>0</v>
      </c>
      <c r="S79" s="5">
        <v>0</v>
      </c>
      <c r="T79" s="5">
        <v>1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1</v>
      </c>
      <c r="AA79" s="5">
        <v>0</v>
      </c>
      <c r="AB79" s="5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1</v>
      </c>
      <c r="AJ79" s="3">
        <v>1</v>
      </c>
      <c r="AK79" s="3">
        <v>0</v>
      </c>
      <c r="AL79" s="3">
        <v>1</v>
      </c>
      <c r="AM79" s="91">
        <f t="shared" si="0"/>
        <v>9</v>
      </c>
      <c r="AN79" s="92">
        <f t="shared" si="1"/>
        <v>1.542857142857143</v>
      </c>
    </row>
    <row r="80" spans="1:40" s="31" customFormat="1" ht="21">
      <c r="A80" s="56" t="s">
        <v>81</v>
      </c>
      <c r="B80" s="45">
        <v>1049730048</v>
      </c>
      <c r="C80" s="44">
        <v>2</v>
      </c>
      <c r="D80" s="44">
        <v>10</v>
      </c>
      <c r="E80" s="44" t="s">
        <v>310</v>
      </c>
      <c r="F80" s="44">
        <v>2</v>
      </c>
      <c r="G80" s="3"/>
      <c r="H80" s="3"/>
      <c r="I80" s="5">
        <v>1</v>
      </c>
      <c r="J80" s="5">
        <v>0</v>
      </c>
      <c r="K80" s="5">
        <v>1</v>
      </c>
      <c r="L80" s="5">
        <v>0</v>
      </c>
      <c r="M80" s="5">
        <v>1</v>
      </c>
      <c r="N80" s="5">
        <v>0</v>
      </c>
      <c r="O80" s="5">
        <v>1</v>
      </c>
      <c r="P80" s="5">
        <v>0</v>
      </c>
      <c r="Q80" s="5">
        <v>0</v>
      </c>
      <c r="R80" s="5">
        <v>1</v>
      </c>
      <c r="S80" s="5">
        <v>0</v>
      </c>
      <c r="T80" s="5">
        <v>0</v>
      </c>
      <c r="U80" s="5">
        <v>1</v>
      </c>
      <c r="V80" s="5">
        <v>0</v>
      </c>
      <c r="W80" s="5">
        <v>1</v>
      </c>
      <c r="X80" s="5">
        <v>1</v>
      </c>
      <c r="Y80" s="5">
        <v>0</v>
      </c>
      <c r="Z80" s="5">
        <v>0</v>
      </c>
      <c r="AA80" s="5">
        <v>1</v>
      </c>
      <c r="AB80" s="5">
        <v>0</v>
      </c>
      <c r="AC80" s="3">
        <v>1</v>
      </c>
      <c r="AD80" s="3">
        <v>0</v>
      </c>
      <c r="AE80" s="3">
        <v>0</v>
      </c>
      <c r="AF80" s="3">
        <v>1</v>
      </c>
      <c r="AG80" s="3">
        <v>0</v>
      </c>
      <c r="AH80" s="3">
        <v>0</v>
      </c>
      <c r="AI80" s="3">
        <v>2</v>
      </c>
      <c r="AJ80" s="3">
        <v>1</v>
      </c>
      <c r="AK80" s="3">
        <v>1</v>
      </c>
      <c r="AL80" s="3">
        <v>4</v>
      </c>
      <c r="AM80" s="91">
        <f t="shared" si="0"/>
        <v>19</v>
      </c>
      <c r="AN80" s="92">
        <f t="shared" si="1"/>
        <v>3.257142857142857</v>
      </c>
    </row>
    <row r="81" spans="1:40" s="31" customFormat="1" ht="21">
      <c r="A81" s="56" t="s">
        <v>81</v>
      </c>
      <c r="B81" s="45">
        <v>1049730048</v>
      </c>
      <c r="C81" s="44">
        <v>2</v>
      </c>
      <c r="D81" s="44">
        <v>11</v>
      </c>
      <c r="E81" s="44" t="s">
        <v>311</v>
      </c>
      <c r="F81" s="44">
        <v>2</v>
      </c>
      <c r="G81" s="3"/>
      <c r="H81" s="3"/>
      <c r="I81" s="5">
        <v>0</v>
      </c>
      <c r="J81" s="5">
        <v>0</v>
      </c>
      <c r="K81" s="5">
        <v>1</v>
      </c>
      <c r="L81" s="5">
        <v>0</v>
      </c>
      <c r="M81" s="5">
        <v>1</v>
      </c>
      <c r="N81" s="5">
        <v>0</v>
      </c>
      <c r="O81" s="5">
        <v>1</v>
      </c>
      <c r="P81" s="5">
        <v>0</v>
      </c>
      <c r="Q81" s="5">
        <v>0</v>
      </c>
      <c r="R81" s="5">
        <v>1</v>
      </c>
      <c r="S81" s="5">
        <v>0</v>
      </c>
      <c r="T81" s="5">
        <v>1</v>
      </c>
      <c r="U81" s="5">
        <v>0</v>
      </c>
      <c r="V81" s="5">
        <v>1</v>
      </c>
      <c r="W81" s="5">
        <v>0</v>
      </c>
      <c r="X81" s="5">
        <v>0</v>
      </c>
      <c r="Y81" s="5">
        <v>0</v>
      </c>
      <c r="Z81" s="5">
        <v>0</v>
      </c>
      <c r="AA81" s="5">
        <v>1</v>
      </c>
      <c r="AB81" s="5">
        <v>0</v>
      </c>
      <c r="AC81" s="3">
        <v>0</v>
      </c>
      <c r="AD81" s="3">
        <v>1</v>
      </c>
      <c r="AE81" s="3">
        <v>0</v>
      </c>
      <c r="AF81" s="3">
        <v>0</v>
      </c>
      <c r="AG81" s="3">
        <v>1</v>
      </c>
      <c r="AH81" s="3">
        <v>0</v>
      </c>
      <c r="AI81" s="3">
        <v>0</v>
      </c>
      <c r="AJ81" s="3">
        <v>1</v>
      </c>
      <c r="AK81" s="3">
        <v>0</v>
      </c>
      <c r="AL81" s="3">
        <v>1</v>
      </c>
      <c r="AM81" s="91">
        <f t="shared" si="0"/>
        <v>11</v>
      </c>
      <c r="AN81" s="92">
        <f t="shared" si="1"/>
        <v>1.8857142857142857</v>
      </c>
    </row>
    <row r="82" spans="1:40" s="31" customFormat="1" ht="21">
      <c r="A82" s="56" t="s">
        <v>81</v>
      </c>
      <c r="B82" s="45">
        <v>1049730048</v>
      </c>
      <c r="C82" s="44">
        <v>2</v>
      </c>
      <c r="D82" s="44">
        <v>12</v>
      </c>
      <c r="E82" s="44" t="s">
        <v>312</v>
      </c>
      <c r="F82" s="44">
        <v>2</v>
      </c>
      <c r="G82" s="3"/>
      <c r="H82" s="3"/>
      <c r="I82" s="5">
        <v>1</v>
      </c>
      <c r="J82" s="5">
        <v>0</v>
      </c>
      <c r="K82" s="5">
        <v>1</v>
      </c>
      <c r="L82" s="5">
        <v>0</v>
      </c>
      <c r="M82" s="5">
        <v>0</v>
      </c>
      <c r="N82" s="5">
        <v>1</v>
      </c>
      <c r="O82" s="5">
        <v>0</v>
      </c>
      <c r="P82" s="5">
        <v>0</v>
      </c>
      <c r="Q82" s="5">
        <v>0</v>
      </c>
      <c r="R82" s="5">
        <v>1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1</v>
      </c>
      <c r="AA82" s="5">
        <v>0</v>
      </c>
      <c r="AB82" s="5">
        <v>0</v>
      </c>
      <c r="AC82" s="3">
        <v>1</v>
      </c>
      <c r="AD82" s="3">
        <v>0</v>
      </c>
      <c r="AE82" s="3">
        <v>1</v>
      </c>
      <c r="AF82" s="3">
        <v>0</v>
      </c>
      <c r="AG82" s="3">
        <v>0</v>
      </c>
      <c r="AH82" s="3">
        <v>1</v>
      </c>
      <c r="AI82" s="3">
        <v>1</v>
      </c>
      <c r="AJ82" s="3">
        <v>1</v>
      </c>
      <c r="AK82" s="3">
        <v>1</v>
      </c>
      <c r="AL82" s="3">
        <v>2</v>
      </c>
      <c r="AM82" s="91">
        <f>SUM(I82:AL82)</f>
        <v>13</v>
      </c>
      <c r="AN82" s="92">
        <f>AM82*6/35</f>
        <v>2.2285714285714286</v>
      </c>
    </row>
    <row r="83" spans="1:40" s="31" customFormat="1" ht="21">
      <c r="A83" s="56" t="s">
        <v>81</v>
      </c>
      <c r="B83" s="45">
        <v>1049730048</v>
      </c>
      <c r="C83" s="44">
        <v>2</v>
      </c>
      <c r="D83" s="44">
        <v>13</v>
      </c>
      <c r="E83" s="44" t="s">
        <v>313</v>
      </c>
      <c r="F83" s="44">
        <v>2</v>
      </c>
      <c r="G83" s="3"/>
      <c r="H83" s="3"/>
      <c r="I83" s="5">
        <v>0</v>
      </c>
      <c r="J83" s="5">
        <v>1</v>
      </c>
      <c r="K83" s="5">
        <v>0</v>
      </c>
      <c r="L83" s="5">
        <v>1</v>
      </c>
      <c r="M83" s="5">
        <v>0</v>
      </c>
      <c r="N83" s="5">
        <v>0</v>
      </c>
      <c r="O83" s="5">
        <v>1</v>
      </c>
      <c r="P83" s="5">
        <v>0</v>
      </c>
      <c r="Q83" s="5">
        <v>1</v>
      </c>
      <c r="R83" s="5">
        <v>0</v>
      </c>
      <c r="S83" s="5">
        <v>1</v>
      </c>
      <c r="T83" s="5">
        <v>0</v>
      </c>
      <c r="U83" s="5">
        <v>0</v>
      </c>
      <c r="V83" s="5">
        <v>1</v>
      </c>
      <c r="W83" s="5">
        <v>0</v>
      </c>
      <c r="X83" s="5">
        <v>1</v>
      </c>
      <c r="Y83" s="5">
        <v>0</v>
      </c>
      <c r="Z83" s="5">
        <v>0</v>
      </c>
      <c r="AA83" s="5">
        <v>1</v>
      </c>
      <c r="AB83" s="5">
        <v>1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1</v>
      </c>
      <c r="AJ83" s="3">
        <v>1</v>
      </c>
      <c r="AK83" s="3">
        <v>0</v>
      </c>
      <c r="AL83" s="3">
        <v>0</v>
      </c>
      <c r="AM83" s="91">
        <f>SUM(I83:AL83)</f>
        <v>11</v>
      </c>
      <c r="AN83" s="92">
        <f>AM83*6/35</f>
        <v>1.8857142857142857</v>
      </c>
    </row>
    <row r="84" spans="1:40" s="31" customFormat="1" ht="21">
      <c r="A84" s="56" t="s">
        <v>81</v>
      </c>
      <c r="B84" s="45">
        <v>1049730048</v>
      </c>
      <c r="C84" s="44">
        <v>2</v>
      </c>
      <c r="D84" s="44">
        <v>14</v>
      </c>
      <c r="E84" s="44" t="s">
        <v>314</v>
      </c>
      <c r="F84" s="44">
        <v>2</v>
      </c>
      <c r="G84" s="3"/>
      <c r="H84" s="3"/>
      <c r="I84" s="5">
        <v>1</v>
      </c>
      <c r="J84" s="5">
        <v>1</v>
      </c>
      <c r="K84" s="5">
        <v>0</v>
      </c>
      <c r="L84" s="5">
        <v>0</v>
      </c>
      <c r="M84" s="5">
        <v>0</v>
      </c>
      <c r="N84" s="5">
        <v>1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1</v>
      </c>
      <c r="U84" s="5">
        <v>0</v>
      </c>
      <c r="V84" s="5">
        <v>0</v>
      </c>
      <c r="W84" s="5">
        <v>1</v>
      </c>
      <c r="X84" s="5">
        <v>0</v>
      </c>
      <c r="Y84" s="5">
        <v>1</v>
      </c>
      <c r="Z84" s="5">
        <v>0</v>
      </c>
      <c r="AA84" s="5">
        <v>0</v>
      </c>
      <c r="AB84" s="5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1</v>
      </c>
      <c r="AJ84" s="3">
        <v>0</v>
      </c>
      <c r="AK84" s="3">
        <v>0</v>
      </c>
      <c r="AL84" s="3">
        <v>0</v>
      </c>
      <c r="AM84" s="91">
        <f>SUM(I84:AL84)</f>
        <v>7</v>
      </c>
      <c r="AN84" s="92">
        <f>AM84*6/35</f>
        <v>1.2</v>
      </c>
    </row>
    <row r="85" spans="1:40" s="31" customFormat="1" ht="21">
      <c r="A85" s="56" t="s">
        <v>81</v>
      </c>
      <c r="B85" s="45">
        <v>1049730048</v>
      </c>
      <c r="C85" s="44">
        <v>2</v>
      </c>
      <c r="D85" s="44">
        <v>15</v>
      </c>
      <c r="E85" s="44" t="s">
        <v>315</v>
      </c>
      <c r="F85" s="44">
        <v>2</v>
      </c>
      <c r="G85" s="3"/>
      <c r="H85" s="3"/>
      <c r="I85" s="5">
        <v>1</v>
      </c>
      <c r="J85" s="5">
        <v>0</v>
      </c>
      <c r="K85" s="5">
        <v>1</v>
      </c>
      <c r="L85" s="5">
        <v>0</v>
      </c>
      <c r="M85" s="5">
        <v>1</v>
      </c>
      <c r="N85" s="5">
        <v>1</v>
      </c>
      <c r="O85" s="5">
        <v>0</v>
      </c>
      <c r="P85" s="5">
        <v>0</v>
      </c>
      <c r="Q85" s="5">
        <v>0</v>
      </c>
      <c r="R85" s="5">
        <v>1</v>
      </c>
      <c r="S85" s="5">
        <v>0</v>
      </c>
      <c r="T85" s="5">
        <v>0</v>
      </c>
      <c r="U85" s="5">
        <v>1</v>
      </c>
      <c r="V85" s="5">
        <v>0</v>
      </c>
      <c r="W85" s="5">
        <v>0</v>
      </c>
      <c r="X85" s="5">
        <v>1</v>
      </c>
      <c r="Y85" s="5">
        <v>0</v>
      </c>
      <c r="Z85" s="5">
        <v>1</v>
      </c>
      <c r="AA85" s="5">
        <v>0</v>
      </c>
      <c r="AB85" s="5">
        <v>0</v>
      </c>
      <c r="AC85" s="3">
        <v>1</v>
      </c>
      <c r="AD85" s="3">
        <v>0</v>
      </c>
      <c r="AE85" s="3">
        <v>1</v>
      </c>
      <c r="AF85" s="3">
        <v>0</v>
      </c>
      <c r="AG85" s="3">
        <v>0</v>
      </c>
      <c r="AH85" s="3">
        <v>0</v>
      </c>
      <c r="AI85" s="3">
        <v>1</v>
      </c>
      <c r="AJ85" s="3">
        <v>1</v>
      </c>
      <c r="AK85" s="3">
        <v>0</v>
      </c>
      <c r="AL85" s="3">
        <v>0</v>
      </c>
      <c r="AM85" s="91">
        <f>SUM(I85:AL85)</f>
        <v>12</v>
      </c>
      <c r="AN85" s="92">
        <f>AM85*6/35</f>
        <v>2.057142857142857</v>
      </c>
    </row>
    <row r="86" spans="1:40" s="31" customFormat="1" ht="21">
      <c r="A86" s="63" t="s">
        <v>81</v>
      </c>
      <c r="B86" s="64">
        <v>1049730048</v>
      </c>
      <c r="C86" s="65">
        <v>2</v>
      </c>
      <c r="D86" s="65">
        <v>16</v>
      </c>
      <c r="E86" s="65" t="s">
        <v>316</v>
      </c>
      <c r="F86" s="65">
        <v>2</v>
      </c>
      <c r="G86" s="43"/>
      <c r="H86" s="43"/>
      <c r="I86" s="67">
        <v>1</v>
      </c>
      <c r="J86" s="67">
        <v>1</v>
      </c>
      <c r="K86" s="67">
        <v>0</v>
      </c>
      <c r="L86" s="67">
        <v>0</v>
      </c>
      <c r="M86" s="67">
        <v>0</v>
      </c>
      <c r="N86" s="67">
        <v>0</v>
      </c>
      <c r="O86" s="67">
        <v>1</v>
      </c>
      <c r="P86" s="67">
        <v>1</v>
      </c>
      <c r="Q86" s="67">
        <v>0</v>
      </c>
      <c r="R86" s="67">
        <v>0</v>
      </c>
      <c r="S86" s="67">
        <v>1</v>
      </c>
      <c r="T86" s="67">
        <v>0</v>
      </c>
      <c r="U86" s="67">
        <v>0</v>
      </c>
      <c r="V86" s="67">
        <v>1</v>
      </c>
      <c r="W86" s="67">
        <v>0</v>
      </c>
      <c r="X86" s="67">
        <v>0</v>
      </c>
      <c r="Y86" s="67">
        <v>1</v>
      </c>
      <c r="Z86" s="67">
        <v>0</v>
      </c>
      <c r="AA86" s="67">
        <v>0</v>
      </c>
      <c r="AB86" s="67">
        <v>1</v>
      </c>
      <c r="AC86" s="69">
        <v>0</v>
      </c>
      <c r="AD86" s="69">
        <v>1</v>
      </c>
      <c r="AE86" s="69">
        <v>0</v>
      </c>
      <c r="AF86" s="69">
        <v>0</v>
      </c>
      <c r="AG86" s="69">
        <v>0</v>
      </c>
      <c r="AH86" s="69">
        <v>0</v>
      </c>
      <c r="AI86" s="69">
        <v>1</v>
      </c>
      <c r="AJ86" s="69">
        <v>1</v>
      </c>
      <c r="AK86" s="69">
        <v>0</v>
      </c>
      <c r="AL86" s="69">
        <v>0</v>
      </c>
      <c r="AM86" s="93">
        <f>SUM(I86:AL86)</f>
        <v>11</v>
      </c>
      <c r="AN86" s="94">
        <f>AM86*6/35</f>
        <v>1.8857142857142857</v>
      </c>
    </row>
    <row r="87" spans="1:40" s="31" customFormat="1" ht="21">
      <c r="A87" s="75"/>
      <c r="B87" s="76"/>
      <c r="C87" s="76"/>
      <c r="D87" s="76"/>
      <c r="E87" s="77"/>
      <c r="F87" s="76"/>
      <c r="G87" s="78"/>
      <c r="H87" s="78"/>
      <c r="I87" s="103">
        <f>AVERAGE(I71:I86)</f>
        <v>0.75</v>
      </c>
      <c r="J87" s="103">
        <f aca="true" t="shared" si="8" ref="J87:AM87">AVERAGE(J71:J86)</f>
        <v>0.25</v>
      </c>
      <c r="K87" s="103">
        <f t="shared" si="8"/>
        <v>0.625</v>
      </c>
      <c r="L87" s="103">
        <f t="shared" si="8"/>
        <v>0.25</v>
      </c>
      <c r="M87" s="103">
        <f t="shared" si="8"/>
        <v>0.5625</v>
      </c>
      <c r="N87" s="103">
        <f t="shared" si="8"/>
        <v>0.3125</v>
      </c>
      <c r="O87" s="103">
        <f t="shared" si="8"/>
        <v>0.5</v>
      </c>
      <c r="P87" s="103">
        <f t="shared" si="8"/>
        <v>0.375</v>
      </c>
      <c r="Q87" s="103">
        <f t="shared" si="8"/>
        <v>0.25</v>
      </c>
      <c r="R87" s="103">
        <f t="shared" si="8"/>
        <v>0.375</v>
      </c>
      <c r="S87" s="103">
        <f t="shared" si="8"/>
        <v>0.4375</v>
      </c>
      <c r="T87" s="103">
        <f t="shared" si="8"/>
        <v>0.25</v>
      </c>
      <c r="U87" s="103">
        <f t="shared" si="8"/>
        <v>0.375</v>
      </c>
      <c r="V87" s="103">
        <f t="shared" si="8"/>
        <v>0.3125</v>
      </c>
      <c r="W87" s="103">
        <f t="shared" si="8"/>
        <v>0.3125</v>
      </c>
      <c r="X87" s="103">
        <f t="shared" si="8"/>
        <v>0.375</v>
      </c>
      <c r="Y87" s="103">
        <f t="shared" si="8"/>
        <v>0.3125</v>
      </c>
      <c r="Z87" s="103">
        <f t="shared" si="8"/>
        <v>0.4375</v>
      </c>
      <c r="AA87" s="103">
        <f t="shared" si="8"/>
        <v>0.25</v>
      </c>
      <c r="AB87" s="103">
        <f t="shared" si="8"/>
        <v>0.3125</v>
      </c>
      <c r="AC87" s="103">
        <f t="shared" si="8"/>
        <v>0.3125</v>
      </c>
      <c r="AD87" s="103">
        <f t="shared" si="8"/>
        <v>0.25</v>
      </c>
      <c r="AE87" s="103">
        <f t="shared" si="8"/>
        <v>0.25</v>
      </c>
      <c r="AF87" s="103">
        <f t="shared" si="8"/>
        <v>0.1875</v>
      </c>
      <c r="AG87" s="103">
        <f t="shared" si="8"/>
        <v>0.125</v>
      </c>
      <c r="AH87" s="103">
        <f t="shared" si="8"/>
        <v>0.25</v>
      </c>
      <c r="AI87" s="103">
        <f t="shared" si="8"/>
        <v>0.9375</v>
      </c>
      <c r="AJ87" s="103">
        <f t="shared" si="8"/>
        <v>1</v>
      </c>
      <c r="AK87" s="103">
        <f t="shared" si="8"/>
        <v>0.25</v>
      </c>
      <c r="AL87" s="103">
        <f t="shared" si="8"/>
        <v>0.875</v>
      </c>
      <c r="AM87" s="103">
        <f t="shared" si="8"/>
        <v>12.0625</v>
      </c>
      <c r="AN87" s="104" t="s">
        <v>320</v>
      </c>
    </row>
    <row r="88" spans="1:40" s="31" customFormat="1" ht="21">
      <c r="A88" s="79"/>
      <c r="B88" s="80"/>
      <c r="C88" s="80"/>
      <c r="D88" s="80"/>
      <c r="E88" s="81"/>
      <c r="F88" s="80"/>
      <c r="G88" s="82"/>
      <c r="H88" s="82"/>
      <c r="I88" s="103">
        <f>STDEV(I71:I86)</f>
        <v>0.4472135954999579</v>
      </c>
      <c r="J88" s="103">
        <f aca="true" t="shared" si="9" ref="J88:AM88">STDEV(J71:J86)</f>
        <v>0.4472135954999579</v>
      </c>
      <c r="K88" s="103">
        <f t="shared" si="9"/>
        <v>0.5</v>
      </c>
      <c r="L88" s="103">
        <f t="shared" si="9"/>
        <v>0.4472135954999579</v>
      </c>
      <c r="M88" s="103">
        <f t="shared" si="9"/>
        <v>0.51234753829798</v>
      </c>
      <c r="N88" s="103">
        <f t="shared" si="9"/>
        <v>0.47871355387816905</v>
      </c>
      <c r="O88" s="103">
        <f t="shared" si="9"/>
        <v>0.5163977794943222</v>
      </c>
      <c r="P88" s="103">
        <f t="shared" si="9"/>
        <v>0.5</v>
      </c>
      <c r="Q88" s="103">
        <f t="shared" si="9"/>
        <v>0.4472135954999579</v>
      </c>
      <c r="R88" s="103">
        <f t="shared" si="9"/>
        <v>0.5</v>
      </c>
      <c r="S88" s="103">
        <f t="shared" si="9"/>
        <v>0.51234753829798</v>
      </c>
      <c r="T88" s="103">
        <f t="shared" si="9"/>
        <v>0.4472135954999579</v>
      </c>
      <c r="U88" s="103">
        <f t="shared" si="9"/>
        <v>0.5</v>
      </c>
      <c r="V88" s="103">
        <f t="shared" si="9"/>
        <v>0.47871355387816905</v>
      </c>
      <c r="W88" s="103">
        <f t="shared" si="9"/>
        <v>0.47871355387816905</v>
      </c>
      <c r="X88" s="103">
        <f t="shared" si="9"/>
        <v>0.5</v>
      </c>
      <c r="Y88" s="103">
        <f t="shared" si="9"/>
        <v>0.47871355387816905</v>
      </c>
      <c r="Z88" s="103">
        <f t="shared" si="9"/>
        <v>0.51234753829798</v>
      </c>
      <c r="AA88" s="103">
        <f t="shared" si="9"/>
        <v>0.4472135954999579</v>
      </c>
      <c r="AB88" s="103">
        <f t="shared" si="9"/>
        <v>0.47871355387816905</v>
      </c>
      <c r="AC88" s="103">
        <f t="shared" si="9"/>
        <v>0.47871355387816905</v>
      </c>
      <c r="AD88" s="103">
        <f t="shared" si="9"/>
        <v>0.4472135954999579</v>
      </c>
      <c r="AE88" s="103">
        <f t="shared" si="9"/>
        <v>0.4472135954999579</v>
      </c>
      <c r="AF88" s="103">
        <f t="shared" si="9"/>
        <v>0.4031128874149275</v>
      </c>
      <c r="AG88" s="103">
        <f t="shared" si="9"/>
        <v>0.3415650255319866</v>
      </c>
      <c r="AH88" s="103">
        <f t="shared" si="9"/>
        <v>0.4472135954999579</v>
      </c>
      <c r="AI88" s="103">
        <f t="shared" si="9"/>
        <v>0.5737304826019501</v>
      </c>
      <c r="AJ88" s="103">
        <f t="shared" si="9"/>
        <v>0.5163977794943222</v>
      </c>
      <c r="AK88" s="103">
        <f t="shared" si="9"/>
        <v>0.4472135954999579</v>
      </c>
      <c r="AL88" s="103">
        <f t="shared" si="9"/>
        <v>1.2583057392117916</v>
      </c>
      <c r="AM88" s="103">
        <f t="shared" si="9"/>
        <v>3.7677358364584603</v>
      </c>
      <c r="AN88" s="104" t="s">
        <v>318</v>
      </c>
    </row>
  </sheetData>
  <sheetProtection/>
  <mergeCells count="11">
    <mergeCell ref="F8:F10"/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88"/>
  <sheetViews>
    <sheetView zoomScale="70" zoomScaleNormal="70" zoomScalePageLayoutView="0" workbookViewId="0" topLeftCell="D49">
      <selection activeCell="AU79" sqref="AU79"/>
    </sheetView>
  </sheetViews>
  <sheetFormatPr defaultColWidth="8.57421875" defaultRowHeight="15"/>
  <cols>
    <col min="1" max="1" width="22.140625" style="52" customWidth="1"/>
    <col min="2" max="2" width="15.57421875" style="58" customWidth="1"/>
    <col min="3" max="3" width="7.421875" style="2" customWidth="1"/>
    <col min="4" max="4" width="5.28125" style="2" customWidth="1"/>
    <col min="5" max="5" width="22.140625" style="2" customWidth="1"/>
    <col min="6" max="6" width="5.140625" style="2" customWidth="1"/>
    <col min="7" max="7" width="10.421875" style="2" customWidth="1"/>
    <col min="8" max="8" width="8.57421875" style="2" customWidth="1"/>
    <col min="9" max="37" width="4.140625" style="2" customWidth="1"/>
    <col min="38" max="38" width="4.57421875" style="2" customWidth="1"/>
    <col min="39" max="39" width="6.421875" style="87" customWidth="1"/>
    <col min="40" max="40" width="14.00390625" style="83" customWidth="1"/>
    <col min="41" max="41" width="12.00390625" style="31" customWidth="1"/>
    <col min="42" max="46" width="5.57421875" style="31" customWidth="1"/>
    <col min="47" max="54" width="8.57421875" style="31" customWidth="1"/>
    <col min="55" max="16384" width="8.57421875" style="2" customWidth="1"/>
  </cols>
  <sheetData>
    <row r="1" spans="2:19" ht="23.25">
      <c r="B1" s="118" t="s">
        <v>294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ht="21">
      <c r="B2" s="57" t="s">
        <v>319</v>
      </c>
    </row>
    <row r="3" ht="21">
      <c r="B3" s="57" t="s">
        <v>0</v>
      </c>
    </row>
    <row r="4" spans="1:54" s="1" customFormat="1" ht="21">
      <c r="A4" s="53"/>
      <c r="B4" s="57" t="s">
        <v>1</v>
      </c>
      <c r="F4" s="1" t="s">
        <v>2</v>
      </c>
      <c r="N4" s="40"/>
      <c r="AM4" s="88"/>
      <c r="AN4" s="84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</row>
    <row r="5" spans="1:54" s="1" customFormat="1" ht="21">
      <c r="A5" s="53"/>
      <c r="B5" s="57" t="s">
        <v>3</v>
      </c>
      <c r="AM5" s="88"/>
      <c r="AN5" s="84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</row>
    <row r="6" spans="1:54" s="1" customFormat="1" ht="21">
      <c r="A6" s="53"/>
      <c r="B6" s="57" t="s">
        <v>4</v>
      </c>
      <c r="F6" s="1" t="s">
        <v>5</v>
      </c>
      <c r="AM6" s="88"/>
      <c r="AN6" s="84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</row>
    <row r="7" spans="1:54" s="1" customFormat="1" ht="21">
      <c r="A7" s="53"/>
      <c r="B7" s="57" t="s">
        <v>299</v>
      </c>
      <c r="AM7" s="88"/>
      <c r="AN7" s="84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</row>
    <row r="8" spans="1:40" ht="21">
      <c r="A8" s="126" t="s">
        <v>286</v>
      </c>
      <c r="B8" s="122" t="s">
        <v>6</v>
      </c>
      <c r="C8" s="123" t="s">
        <v>287</v>
      </c>
      <c r="D8" s="122" t="s">
        <v>7</v>
      </c>
      <c r="E8" s="122" t="s">
        <v>8</v>
      </c>
      <c r="F8" s="122" t="s">
        <v>9</v>
      </c>
      <c r="G8" s="111" t="s">
        <v>10</v>
      </c>
      <c r="H8" s="112" t="s">
        <v>297</v>
      </c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4" t="s">
        <v>288</v>
      </c>
      <c r="AN8" s="116" t="s">
        <v>291</v>
      </c>
    </row>
    <row r="9" spans="1:40" ht="21">
      <c r="A9" s="127"/>
      <c r="B9" s="122"/>
      <c r="C9" s="124"/>
      <c r="D9" s="122"/>
      <c r="E9" s="122"/>
      <c r="F9" s="122"/>
      <c r="G9" s="111"/>
      <c r="H9" s="48" t="s">
        <v>11</v>
      </c>
      <c r="I9" s="4">
        <v>1</v>
      </c>
      <c r="J9" s="4">
        <v>2</v>
      </c>
      <c r="K9" s="4">
        <v>3</v>
      </c>
      <c r="L9" s="4">
        <v>4</v>
      </c>
      <c r="M9" s="4">
        <v>5</v>
      </c>
      <c r="N9" s="4">
        <v>6</v>
      </c>
      <c r="O9" s="4">
        <v>7</v>
      </c>
      <c r="P9" s="4">
        <v>8</v>
      </c>
      <c r="Q9" s="4">
        <v>9</v>
      </c>
      <c r="R9" s="4">
        <v>10</v>
      </c>
      <c r="S9" s="4">
        <v>11</v>
      </c>
      <c r="T9" s="4">
        <v>12</v>
      </c>
      <c r="U9" s="4">
        <v>13</v>
      </c>
      <c r="V9" s="4">
        <v>14</v>
      </c>
      <c r="W9" s="4">
        <v>15</v>
      </c>
      <c r="X9" s="4">
        <v>16</v>
      </c>
      <c r="Y9" s="4">
        <v>17</v>
      </c>
      <c r="Z9" s="4">
        <v>18</v>
      </c>
      <c r="AA9" s="4">
        <v>19</v>
      </c>
      <c r="AB9" s="4">
        <v>20</v>
      </c>
      <c r="AC9" s="4">
        <v>21</v>
      </c>
      <c r="AD9" s="4">
        <v>22</v>
      </c>
      <c r="AE9" s="4">
        <v>23</v>
      </c>
      <c r="AF9" s="4">
        <v>24</v>
      </c>
      <c r="AG9" s="4">
        <v>25</v>
      </c>
      <c r="AH9" s="4">
        <v>26</v>
      </c>
      <c r="AI9" s="4">
        <v>27</v>
      </c>
      <c r="AJ9" s="4">
        <v>28</v>
      </c>
      <c r="AK9" s="4">
        <v>29</v>
      </c>
      <c r="AL9" s="4">
        <v>30</v>
      </c>
      <c r="AM9" s="115"/>
      <c r="AN9" s="117"/>
    </row>
    <row r="10" spans="1:54" s="26" customFormat="1" ht="21">
      <c r="A10" s="128"/>
      <c r="B10" s="122"/>
      <c r="C10" s="125"/>
      <c r="D10" s="122"/>
      <c r="E10" s="122"/>
      <c r="F10" s="122"/>
      <c r="G10" s="111"/>
      <c r="H10" s="30" t="s">
        <v>285</v>
      </c>
      <c r="I10" s="27">
        <v>1</v>
      </c>
      <c r="J10" s="27">
        <v>1</v>
      </c>
      <c r="K10" s="27">
        <v>1</v>
      </c>
      <c r="L10" s="27">
        <v>1</v>
      </c>
      <c r="M10" s="27">
        <v>1</v>
      </c>
      <c r="N10" s="27">
        <v>1</v>
      </c>
      <c r="O10" s="27">
        <v>1</v>
      </c>
      <c r="P10" s="27">
        <v>1</v>
      </c>
      <c r="Q10" s="27">
        <v>1</v>
      </c>
      <c r="R10" s="27">
        <v>1</v>
      </c>
      <c r="S10" s="27">
        <v>1</v>
      </c>
      <c r="T10" s="27">
        <v>1</v>
      </c>
      <c r="U10" s="27">
        <v>1</v>
      </c>
      <c r="V10" s="27">
        <v>1</v>
      </c>
      <c r="W10" s="27">
        <v>1</v>
      </c>
      <c r="X10" s="27">
        <v>1</v>
      </c>
      <c r="Y10" s="27">
        <v>1</v>
      </c>
      <c r="Z10" s="27">
        <v>1</v>
      </c>
      <c r="AA10" s="27">
        <v>1</v>
      </c>
      <c r="AB10" s="27">
        <v>1</v>
      </c>
      <c r="AC10" s="27">
        <v>1</v>
      </c>
      <c r="AD10" s="27">
        <v>1</v>
      </c>
      <c r="AE10" s="27">
        <v>1</v>
      </c>
      <c r="AF10" s="32">
        <v>3</v>
      </c>
      <c r="AG10" s="32">
        <v>3</v>
      </c>
      <c r="AH10" s="34">
        <v>2</v>
      </c>
      <c r="AI10" s="34">
        <v>2</v>
      </c>
      <c r="AJ10" s="34">
        <v>2</v>
      </c>
      <c r="AK10" s="34">
        <v>2</v>
      </c>
      <c r="AL10" s="36">
        <v>3</v>
      </c>
      <c r="AM10" s="89">
        <f>SUM(I10:AL10)</f>
        <v>40</v>
      </c>
      <c r="AN10" s="85" t="s">
        <v>292</v>
      </c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</row>
    <row r="11" spans="1:54" s="6" customFormat="1" ht="21">
      <c r="A11" s="54" t="s">
        <v>63</v>
      </c>
      <c r="B11" s="29">
        <v>1049730009</v>
      </c>
      <c r="C11" s="29">
        <v>1</v>
      </c>
      <c r="D11" s="29">
        <v>1</v>
      </c>
      <c r="E11" s="59">
        <v>1499900367043</v>
      </c>
      <c r="F11" s="29">
        <v>1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1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1</v>
      </c>
      <c r="AI11" s="6">
        <v>1</v>
      </c>
      <c r="AJ11" s="6">
        <v>1</v>
      </c>
      <c r="AK11" s="6">
        <v>1</v>
      </c>
      <c r="AL11" s="6">
        <v>1</v>
      </c>
      <c r="AM11" s="90">
        <f>SUM(I11:AL11)</f>
        <v>6</v>
      </c>
      <c r="AN11" s="92">
        <f>AM11*6/40</f>
        <v>0.9</v>
      </c>
      <c r="AO11" s="28" t="s">
        <v>293</v>
      </c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4" s="3" customFormat="1" ht="21">
      <c r="A12" s="55" t="s">
        <v>63</v>
      </c>
      <c r="B12" s="5">
        <v>1049730009</v>
      </c>
      <c r="C12" s="5">
        <v>1</v>
      </c>
      <c r="D12" s="5">
        <v>2</v>
      </c>
      <c r="E12" s="60">
        <v>1499900369771</v>
      </c>
      <c r="F12" s="5">
        <v>1</v>
      </c>
      <c r="I12" s="5">
        <v>0</v>
      </c>
      <c r="J12" s="5">
        <v>0</v>
      </c>
      <c r="K12" s="5">
        <v>1</v>
      </c>
      <c r="L12" s="5">
        <v>0</v>
      </c>
      <c r="M12" s="5">
        <v>1</v>
      </c>
      <c r="N12" s="5">
        <v>0</v>
      </c>
      <c r="O12" s="5">
        <v>0</v>
      </c>
      <c r="P12" s="5">
        <v>0</v>
      </c>
      <c r="Q12" s="5">
        <v>1</v>
      </c>
      <c r="R12" s="5">
        <v>0</v>
      </c>
      <c r="S12" s="5">
        <v>0</v>
      </c>
      <c r="T12" s="5">
        <v>1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1</v>
      </c>
      <c r="AB12" s="5">
        <v>0</v>
      </c>
      <c r="AC12" s="3">
        <v>0</v>
      </c>
      <c r="AD12" s="3">
        <v>1</v>
      </c>
      <c r="AE12" s="3">
        <v>0</v>
      </c>
      <c r="AF12" s="3">
        <v>1</v>
      </c>
      <c r="AG12" s="3">
        <v>1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91">
        <f aca="true" t="shared" si="0" ref="AM12:AM81">SUM(I12:AL12)</f>
        <v>8</v>
      </c>
      <c r="AN12" s="92">
        <f aca="true" t="shared" si="1" ref="AN12:AN81">AM12*6/40</f>
        <v>1.2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</row>
    <row r="13" spans="1:54" s="3" customFormat="1" ht="21">
      <c r="A13" s="55" t="s">
        <v>63</v>
      </c>
      <c r="B13" s="5">
        <v>1049730009</v>
      </c>
      <c r="C13" s="5">
        <v>1</v>
      </c>
      <c r="D13" s="5">
        <v>3</v>
      </c>
      <c r="E13" s="60">
        <v>1490101223000</v>
      </c>
      <c r="F13" s="5">
        <v>1</v>
      </c>
      <c r="I13" s="5">
        <v>0</v>
      </c>
      <c r="J13" s="5">
        <v>0</v>
      </c>
      <c r="K13" s="5">
        <v>0</v>
      </c>
      <c r="L13" s="5">
        <v>0</v>
      </c>
      <c r="M13" s="5">
        <v>1</v>
      </c>
      <c r="N13" s="5">
        <v>0</v>
      </c>
      <c r="O13" s="5">
        <v>1</v>
      </c>
      <c r="P13" s="5">
        <v>0</v>
      </c>
      <c r="Q13" s="5">
        <v>0</v>
      </c>
      <c r="R13" s="5">
        <v>1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3">
        <v>0</v>
      </c>
      <c r="AD13" s="3">
        <v>0</v>
      </c>
      <c r="AE13" s="3">
        <v>1</v>
      </c>
      <c r="AF13" s="3">
        <v>1</v>
      </c>
      <c r="AG13" s="3">
        <v>1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91">
        <f t="shared" si="0"/>
        <v>6</v>
      </c>
      <c r="AN13" s="92">
        <f t="shared" si="1"/>
        <v>0.9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s="3" customFormat="1" ht="21">
      <c r="A14" s="55" t="s">
        <v>63</v>
      </c>
      <c r="B14" s="5">
        <v>1049730009</v>
      </c>
      <c r="C14" s="5">
        <v>1</v>
      </c>
      <c r="D14" s="5">
        <v>4</v>
      </c>
      <c r="E14" s="61">
        <v>1348500024441</v>
      </c>
      <c r="F14" s="5">
        <v>1</v>
      </c>
      <c r="I14" s="5">
        <v>1</v>
      </c>
      <c r="J14" s="5">
        <v>0</v>
      </c>
      <c r="K14" s="5">
        <v>0</v>
      </c>
      <c r="L14" s="5">
        <v>1</v>
      </c>
      <c r="M14" s="5">
        <v>0</v>
      </c>
      <c r="N14" s="5">
        <v>0</v>
      </c>
      <c r="O14" s="5">
        <v>1</v>
      </c>
      <c r="P14" s="5">
        <v>0</v>
      </c>
      <c r="Q14" s="5">
        <v>1</v>
      </c>
      <c r="R14" s="5">
        <v>0</v>
      </c>
      <c r="S14" s="5">
        <v>0</v>
      </c>
      <c r="T14" s="5">
        <v>1</v>
      </c>
      <c r="U14" s="5">
        <v>0</v>
      </c>
      <c r="V14" s="5">
        <v>1</v>
      </c>
      <c r="W14" s="5">
        <v>0</v>
      </c>
      <c r="X14" s="5">
        <v>0</v>
      </c>
      <c r="Y14" s="5">
        <v>0</v>
      </c>
      <c r="Z14" s="5">
        <v>1</v>
      </c>
      <c r="AA14" s="5">
        <v>0</v>
      </c>
      <c r="AB14" s="5">
        <v>0</v>
      </c>
      <c r="AC14" s="3">
        <v>1</v>
      </c>
      <c r="AD14" s="3">
        <v>0</v>
      </c>
      <c r="AE14" s="3">
        <v>0</v>
      </c>
      <c r="AF14" s="3">
        <v>1</v>
      </c>
      <c r="AG14" s="3">
        <v>1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91">
        <f t="shared" si="0"/>
        <v>10</v>
      </c>
      <c r="AN14" s="92">
        <f t="shared" si="1"/>
        <v>1.5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s="3" customFormat="1" ht="21">
      <c r="A15" s="55" t="s">
        <v>63</v>
      </c>
      <c r="B15" s="5">
        <v>1049730009</v>
      </c>
      <c r="C15" s="5">
        <v>1</v>
      </c>
      <c r="D15" s="5">
        <v>5</v>
      </c>
      <c r="E15" s="60">
        <v>1499900365270</v>
      </c>
      <c r="F15" s="5">
        <v>2</v>
      </c>
      <c r="I15" s="5">
        <v>0</v>
      </c>
      <c r="J15" s="5">
        <v>1</v>
      </c>
      <c r="K15" s="5">
        <v>1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1</v>
      </c>
      <c r="S15" s="5">
        <v>1</v>
      </c>
      <c r="T15" s="5">
        <v>0</v>
      </c>
      <c r="U15" s="5">
        <v>0</v>
      </c>
      <c r="V15" s="5">
        <v>0</v>
      </c>
      <c r="W15" s="5">
        <v>1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3">
        <v>1</v>
      </c>
      <c r="AG15" s="3">
        <v>1</v>
      </c>
      <c r="AH15" s="3">
        <v>0</v>
      </c>
      <c r="AI15" s="3">
        <v>1</v>
      </c>
      <c r="AJ15" s="3">
        <v>1</v>
      </c>
      <c r="AK15" s="3">
        <v>0</v>
      </c>
      <c r="AL15" s="3">
        <v>1</v>
      </c>
      <c r="AM15" s="91">
        <f t="shared" si="0"/>
        <v>10</v>
      </c>
      <c r="AN15" s="92">
        <f t="shared" si="1"/>
        <v>1.5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</row>
    <row r="16" spans="1:54" s="3" customFormat="1" ht="21">
      <c r="A16" s="55" t="s">
        <v>63</v>
      </c>
      <c r="B16" s="5">
        <v>1049730009</v>
      </c>
      <c r="C16" s="5">
        <v>1</v>
      </c>
      <c r="D16" s="5">
        <v>6</v>
      </c>
      <c r="E16" s="60">
        <v>1499900373591</v>
      </c>
      <c r="F16" s="5">
        <v>2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1</v>
      </c>
      <c r="O16" s="5">
        <v>0</v>
      </c>
      <c r="P16" s="5">
        <v>0</v>
      </c>
      <c r="Q16" s="5">
        <v>0</v>
      </c>
      <c r="R16" s="5">
        <v>0</v>
      </c>
      <c r="S16" s="5">
        <v>1</v>
      </c>
      <c r="T16" s="5">
        <v>0</v>
      </c>
      <c r="U16" s="5">
        <v>1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1</v>
      </c>
      <c r="AB16" s="5">
        <v>1</v>
      </c>
      <c r="AC16" s="5">
        <v>0</v>
      </c>
      <c r="AD16" s="5">
        <v>0</v>
      </c>
      <c r="AE16" s="5">
        <v>0</v>
      </c>
      <c r="AF16" s="3">
        <v>1</v>
      </c>
      <c r="AG16" s="3">
        <v>1</v>
      </c>
      <c r="AH16" s="3">
        <v>1</v>
      </c>
      <c r="AI16" s="5">
        <v>0</v>
      </c>
      <c r="AJ16" s="5">
        <v>0</v>
      </c>
      <c r="AK16" s="5">
        <v>0</v>
      </c>
      <c r="AL16" s="5">
        <v>0</v>
      </c>
      <c r="AM16" s="91">
        <f t="shared" si="0"/>
        <v>8</v>
      </c>
      <c r="AN16" s="92">
        <f t="shared" si="1"/>
        <v>1.2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s="3" customFormat="1" ht="21">
      <c r="A17" s="66" t="s">
        <v>63</v>
      </c>
      <c r="B17" s="67">
        <v>1049730009</v>
      </c>
      <c r="C17" s="67">
        <v>1</v>
      </c>
      <c r="D17" s="67">
        <v>7</v>
      </c>
      <c r="E17" s="68">
        <v>1329200014297</v>
      </c>
      <c r="F17" s="67">
        <v>2</v>
      </c>
      <c r="G17" s="69"/>
      <c r="H17" s="69"/>
      <c r="I17" s="67">
        <v>1</v>
      </c>
      <c r="J17" s="67">
        <v>1</v>
      </c>
      <c r="K17" s="67">
        <v>0</v>
      </c>
      <c r="L17" s="67">
        <v>1</v>
      </c>
      <c r="M17" s="67">
        <v>1</v>
      </c>
      <c r="N17" s="67">
        <v>0</v>
      </c>
      <c r="O17" s="67">
        <v>0</v>
      </c>
      <c r="P17" s="67">
        <v>1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1</v>
      </c>
      <c r="Z17" s="67">
        <v>0</v>
      </c>
      <c r="AA17" s="67">
        <v>0</v>
      </c>
      <c r="AB17" s="67">
        <v>0</v>
      </c>
      <c r="AC17" s="69">
        <v>0</v>
      </c>
      <c r="AD17" s="69">
        <v>0</v>
      </c>
      <c r="AE17" s="69">
        <v>0</v>
      </c>
      <c r="AF17" s="69">
        <v>1</v>
      </c>
      <c r="AG17" s="69">
        <v>0</v>
      </c>
      <c r="AH17" s="69">
        <v>1</v>
      </c>
      <c r="AI17" s="69">
        <v>1</v>
      </c>
      <c r="AJ17" s="69">
        <v>1</v>
      </c>
      <c r="AK17" s="69">
        <v>1</v>
      </c>
      <c r="AL17" s="69">
        <v>0</v>
      </c>
      <c r="AM17" s="93">
        <f t="shared" si="0"/>
        <v>11</v>
      </c>
      <c r="AN17" s="94">
        <f t="shared" si="1"/>
        <v>1.65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</row>
    <row r="18" spans="1:40" s="28" customFormat="1" ht="21">
      <c r="A18" s="75"/>
      <c r="B18" s="76"/>
      <c r="C18" s="76"/>
      <c r="D18" s="76"/>
      <c r="E18" s="77"/>
      <c r="F18" s="76"/>
      <c r="G18" s="78"/>
      <c r="H18" s="78"/>
      <c r="I18" s="103">
        <f>AVERAGE(I11:I17)</f>
        <v>0.2857142857142857</v>
      </c>
      <c r="J18" s="103">
        <f aca="true" t="shared" si="2" ref="J18:AM18">AVERAGE(J11:J17)</f>
        <v>0.2857142857142857</v>
      </c>
      <c r="K18" s="103">
        <f t="shared" si="2"/>
        <v>0.2857142857142857</v>
      </c>
      <c r="L18" s="103">
        <f t="shared" si="2"/>
        <v>0.2857142857142857</v>
      </c>
      <c r="M18" s="103">
        <f t="shared" si="2"/>
        <v>0.42857142857142855</v>
      </c>
      <c r="N18" s="103">
        <f t="shared" si="2"/>
        <v>0.2857142857142857</v>
      </c>
      <c r="O18" s="103">
        <f t="shared" si="2"/>
        <v>0.2857142857142857</v>
      </c>
      <c r="P18" s="103">
        <f t="shared" si="2"/>
        <v>0.14285714285714285</v>
      </c>
      <c r="Q18" s="103">
        <f t="shared" si="2"/>
        <v>0.2857142857142857</v>
      </c>
      <c r="R18" s="103">
        <f t="shared" si="2"/>
        <v>0.2857142857142857</v>
      </c>
      <c r="S18" s="103">
        <f t="shared" si="2"/>
        <v>0.2857142857142857</v>
      </c>
      <c r="T18" s="103">
        <f t="shared" si="2"/>
        <v>0.2857142857142857</v>
      </c>
      <c r="U18" s="103">
        <f t="shared" si="2"/>
        <v>0.14285714285714285</v>
      </c>
      <c r="V18" s="103">
        <f t="shared" si="2"/>
        <v>0.14285714285714285</v>
      </c>
      <c r="W18" s="103">
        <f t="shared" si="2"/>
        <v>0.14285714285714285</v>
      </c>
      <c r="X18" s="103">
        <f t="shared" si="2"/>
        <v>0</v>
      </c>
      <c r="Y18" s="103">
        <f t="shared" si="2"/>
        <v>0.14285714285714285</v>
      </c>
      <c r="Z18" s="103">
        <f t="shared" si="2"/>
        <v>0.14285714285714285</v>
      </c>
      <c r="AA18" s="103">
        <f t="shared" si="2"/>
        <v>0.2857142857142857</v>
      </c>
      <c r="AB18" s="103">
        <f t="shared" si="2"/>
        <v>0.14285714285714285</v>
      </c>
      <c r="AC18" s="103">
        <f t="shared" si="2"/>
        <v>0.14285714285714285</v>
      </c>
      <c r="AD18" s="103">
        <f t="shared" si="2"/>
        <v>0.14285714285714285</v>
      </c>
      <c r="AE18" s="103">
        <f t="shared" si="2"/>
        <v>0.14285714285714285</v>
      </c>
      <c r="AF18" s="103">
        <f t="shared" si="2"/>
        <v>0.8571428571428571</v>
      </c>
      <c r="AG18" s="103">
        <f t="shared" si="2"/>
        <v>0.7142857142857143</v>
      </c>
      <c r="AH18" s="103">
        <f t="shared" si="2"/>
        <v>0.42857142857142855</v>
      </c>
      <c r="AI18" s="103">
        <f t="shared" si="2"/>
        <v>0.42857142857142855</v>
      </c>
      <c r="AJ18" s="103">
        <f t="shared" si="2"/>
        <v>0.42857142857142855</v>
      </c>
      <c r="AK18" s="103">
        <f t="shared" si="2"/>
        <v>0.2857142857142857</v>
      </c>
      <c r="AL18" s="103">
        <f t="shared" si="2"/>
        <v>0.2857142857142857</v>
      </c>
      <c r="AM18" s="103">
        <f t="shared" si="2"/>
        <v>8.428571428571429</v>
      </c>
      <c r="AN18" s="104" t="s">
        <v>320</v>
      </c>
    </row>
    <row r="19" spans="1:40" s="28" customFormat="1" ht="21">
      <c r="A19" s="79"/>
      <c r="B19" s="80"/>
      <c r="C19" s="80"/>
      <c r="D19" s="80"/>
      <c r="E19" s="81"/>
      <c r="F19" s="80"/>
      <c r="G19" s="82"/>
      <c r="H19" s="82"/>
      <c r="I19" s="103">
        <f>STDEV(I11:I17)</f>
        <v>0.4879500364742666</v>
      </c>
      <c r="J19" s="103">
        <f aca="true" t="shared" si="3" ref="J19:AM19">STDEV(J11:J17)</f>
        <v>0.4879500364742666</v>
      </c>
      <c r="K19" s="103">
        <f t="shared" si="3"/>
        <v>0.4879500364742666</v>
      </c>
      <c r="L19" s="103">
        <f t="shared" si="3"/>
        <v>0.4879500364742666</v>
      </c>
      <c r="M19" s="103">
        <f t="shared" si="3"/>
        <v>0.5345224838248488</v>
      </c>
      <c r="N19" s="103">
        <f t="shared" si="3"/>
        <v>0.4879500364742666</v>
      </c>
      <c r="O19" s="103">
        <f t="shared" si="3"/>
        <v>0.4879500364742666</v>
      </c>
      <c r="P19" s="103">
        <f t="shared" si="3"/>
        <v>0.37796447300922725</v>
      </c>
      <c r="Q19" s="103">
        <f t="shared" si="3"/>
        <v>0.4879500364742666</v>
      </c>
      <c r="R19" s="103">
        <f t="shared" si="3"/>
        <v>0.4879500364742666</v>
      </c>
      <c r="S19" s="103">
        <f t="shared" si="3"/>
        <v>0.4879500364742666</v>
      </c>
      <c r="T19" s="103">
        <f t="shared" si="3"/>
        <v>0.4879500364742666</v>
      </c>
      <c r="U19" s="103">
        <f t="shared" si="3"/>
        <v>0.37796447300922725</v>
      </c>
      <c r="V19" s="103">
        <f t="shared" si="3"/>
        <v>0.37796447300922725</v>
      </c>
      <c r="W19" s="103">
        <f t="shared" si="3"/>
        <v>0.37796447300922725</v>
      </c>
      <c r="X19" s="103">
        <f t="shared" si="3"/>
        <v>0</v>
      </c>
      <c r="Y19" s="103">
        <f t="shared" si="3"/>
        <v>0.37796447300922725</v>
      </c>
      <c r="Z19" s="103">
        <f t="shared" si="3"/>
        <v>0.37796447300922725</v>
      </c>
      <c r="AA19" s="103">
        <f t="shared" si="3"/>
        <v>0.4879500364742666</v>
      </c>
      <c r="AB19" s="103">
        <f t="shared" si="3"/>
        <v>0.37796447300922725</v>
      </c>
      <c r="AC19" s="103">
        <f t="shared" si="3"/>
        <v>0.37796447300922725</v>
      </c>
      <c r="AD19" s="103">
        <f t="shared" si="3"/>
        <v>0.37796447300922725</v>
      </c>
      <c r="AE19" s="103">
        <f t="shared" si="3"/>
        <v>0.37796447300922725</v>
      </c>
      <c r="AF19" s="103">
        <f t="shared" si="3"/>
        <v>0.37796447300922714</v>
      </c>
      <c r="AG19" s="103">
        <f t="shared" si="3"/>
        <v>0.48795003647426655</v>
      </c>
      <c r="AH19" s="103">
        <f t="shared" si="3"/>
        <v>0.5345224838248488</v>
      </c>
      <c r="AI19" s="103">
        <f t="shared" si="3"/>
        <v>0.5345224838248488</v>
      </c>
      <c r="AJ19" s="103">
        <f t="shared" si="3"/>
        <v>0.5345224838248488</v>
      </c>
      <c r="AK19" s="103">
        <f t="shared" si="3"/>
        <v>0.4879500364742666</v>
      </c>
      <c r="AL19" s="103">
        <f t="shared" si="3"/>
        <v>0.4879500364742666</v>
      </c>
      <c r="AM19" s="103">
        <f t="shared" si="3"/>
        <v>1.9880595947760102</v>
      </c>
      <c r="AN19" s="104" t="s">
        <v>318</v>
      </c>
    </row>
    <row r="20" spans="1:40" ht="21">
      <c r="A20" s="70" t="s">
        <v>317</v>
      </c>
      <c r="B20" s="71">
        <v>1049730012</v>
      </c>
      <c r="C20" s="72">
        <v>1</v>
      </c>
      <c r="D20" s="72">
        <v>1</v>
      </c>
      <c r="E20" s="73">
        <v>1490600067402</v>
      </c>
      <c r="F20" s="72">
        <v>1</v>
      </c>
      <c r="G20" s="74"/>
      <c r="H20" s="74"/>
      <c r="I20" s="98">
        <v>1</v>
      </c>
      <c r="J20" s="98">
        <v>0</v>
      </c>
      <c r="K20" s="98">
        <v>0</v>
      </c>
      <c r="L20" s="98">
        <v>1</v>
      </c>
      <c r="M20" s="98">
        <v>0</v>
      </c>
      <c r="N20" s="98">
        <v>1</v>
      </c>
      <c r="O20" s="98">
        <v>0</v>
      </c>
      <c r="P20" s="98">
        <v>0</v>
      </c>
      <c r="Q20" s="98">
        <v>0</v>
      </c>
      <c r="R20" s="98">
        <v>0</v>
      </c>
      <c r="S20" s="98">
        <v>0</v>
      </c>
      <c r="T20" s="98">
        <v>1</v>
      </c>
      <c r="U20" s="98">
        <v>0</v>
      </c>
      <c r="V20" s="98">
        <v>0</v>
      </c>
      <c r="W20" s="98">
        <v>0</v>
      </c>
      <c r="X20" s="98">
        <v>1</v>
      </c>
      <c r="Y20" s="98">
        <v>0</v>
      </c>
      <c r="Z20" s="98">
        <v>0</v>
      </c>
      <c r="AA20" s="98">
        <v>0</v>
      </c>
      <c r="AB20" s="98">
        <v>0</v>
      </c>
      <c r="AC20" s="98">
        <v>1</v>
      </c>
      <c r="AD20" s="98">
        <v>0</v>
      </c>
      <c r="AE20" s="98">
        <v>0</v>
      </c>
      <c r="AF20" s="98">
        <v>0</v>
      </c>
      <c r="AG20" s="98">
        <v>2</v>
      </c>
      <c r="AH20" s="98">
        <v>0</v>
      </c>
      <c r="AI20" s="98">
        <v>0</v>
      </c>
      <c r="AJ20" s="98">
        <v>0</v>
      </c>
      <c r="AK20" s="98">
        <v>0</v>
      </c>
      <c r="AL20" s="98">
        <v>1</v>
      </c>
      <c r="AM20" s="99">
        <f t="shared" si="0"/>
        <v>9</v>
      </c>
      <c r="AN20" s="100">
        <f t="shared" si="1"/>
        <v>1.35</v>
      </c>
    </row>
    <row r="21" spans="1:40" ht="21">
      <c r="A21" s="55" t="s">
        <v>317</v>
      </c>
      <c r="B21" s="61">
        <v>1049730012</v>
      </c>
      <c r="C21" s="5">
        <v>1</v>
      </c>
      <c r="D21" s="5">
        <v>2</v>
      </c>
      <c r="E21" s="62">
        <v>1499900374716</v>
      </c>
      <c r="F21" s="5">
        <v>1</v>
      </c>
      <c r="G21" s="3"/>
      <c r="H21" s="3"/>
      <c r="I21" s="44">
        <v>1</v>
      </c>
      <c r="J21" s="44">
        <v>1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1</v>
      </c>
      <c r="Q21" s="44">
        <v>0</v>
      </c>
      <c r="R21" s="44">
        <v>0</v>
      </c>
      <c r="S21" s="44">
        <v>1</v>
      </c>
      <c r="T21" s="44">
        <v>1</v>
      </c>
      <c r="U21" s="44">
        <v>0</v>
      </c>
      <c r="V21" s="44">
        <v>0</v>
      </c>
      <c r="W21" s="44">
        <v>1</v>
      </c>
      <c r="X21" s="44">
        <v>0</v>
      </c>
      <c r="Y21" s="44">
        <v>0</v>
      </c>
      <c r="Z21" s="44">
        <v>1</v>
      </c>
      <c r="AA21" s="44">
        <v>1</v>
      </c>
      <c r="AB21" s="44">
        <v>0</v>
      </c>
      <c r="AC21" s="44">
        <v>0</v>
      </c>
      <c r="AD21" s="44">
        <v>0</v>
      </c>
      <c r="AE21" s="44">
        <v>0</v>
      </c>
      <c r="AF21" s="44">
        <v>2</v>
      </c>
      <c r="AG21" s="44">
        <v>2</v>
      </c>
      <c r="AH21" s="44">
        <v>0</v>
      </c>
      <c r="AI21" s="44">
        <v>0</v>
      </c>
      <c r="AJ21" s="44">
        <v>0</v>
      </c>
      <c r="AK21" s="44">
        <v>0</v>
      </c>
      <c r="AL21" s="44">
        <v>0</v>
      </c>
      <c r="AM21" s="91">
        <f t="shared" si="0"/>
        <v>12</v>
      </c>
      <c r="AN21" s="92">
        <f t="shared" si="1"/>
        <v>1.8</v>
      </c>
    </row>
    <row r="22" spans="1:40" ht="21">
      <c r="A22" s="55" t="s">
        <v>317</v>
      </c>
      <c r="B22" s="61">
        <v>1049730012</v>
      </c>
      <c r="C22" s="5">
        <v>1</v>
      </c>
      <c r="D22" s="5">
        <v>3</v>
      </c>
      <c r="E22" s="62">
        <v>1490600068069</v>
      </c>
      <c r="F22" s="5">
        <v>1</v>
      </c>
      <c r="G22" s="3"/>
      <c r="H22" s="3"/>
      <c r="I22" s="44">
        <v>0</v>
      </c>
      <c r="J22" s="44">
        <v>1</v>
      </c>
      <c r="K22" s="44">
        <v>0</v>
      </c>
      <c r="L22" s="44">
        <v>1</v>
      </c>
      <c r="M22" s="44">
        <v>1</v>
      </c>
      <c r="N22" s="44">
        <v>0</v>
      </c>
      <c r="O22" s="44">
        <v>0</v>
      </c>
      <c r="P22" s="44">
        <v>0</v>
      </c>
      <c r="Q22" s="44">
        <v>1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1</v>
      </c>
      <c r="AA22" s="44">
        <v>0</v>
      </c>
      <c r="AB22" s="44">
        <v>1</v>
      </c>
      <c r="AC22" s="44">
        <v>1</v>
      </c>
      <c r="AD22" s="44">
        <v>0</v>
      </c>
      <c r="AE22" s="44">
        <v>1</v>
      </c>
      <c r="AF22" s="44">
        <v>1</v>
      </c>
      <c r="AG22" s="44">
        <v>1</v>
      </c>
      <c r="AH22" s="44">
        <v>0</v>
      </c>
      <c r="AI22" s="44">
        <v>0</v>
      </c>
      <c r="AJ22" s="44">
        <v>0</v>
      </c>
      <c r="AK22" s="44">
        <v>0</v>
      </c>
      <c r="AL22" s="44">
        <v>0</v>
      </c>
      <c r="AM22" s="91">
        <f t="shared" si="0"/>
        <v>10</v>
      </c>
      <c r="AN22" s="92">
        <f t="shared" si="1"/>
        <v>1.5</v>
      </c>
    </row>
    <row r="23" spans="1:40" ht="21">
      <c r="A23" s="55" t="s">
        <v>317</v>
      </c>
      <c r="B23" s="61">
        <v>1049730012</v>
      </c>
      <c r="C23" s="5">
        <v>1</v>
      </c>
      <c r="D23" s="5">
        <v>4</v>
      </c>
      <c r="E23" s="62">
        <v>1490600068158</v>
      </c>
      <c r="F23" s="5">
        <v>1</v>
      </c>
      <c r="G23" s="3"/>
      <c r="H23" s="3"/>
      <c r="I23" s="44">
        <v>1</v>
      </c>
      <c r="J23" s="44">
        <v>0</v>
      </c>
      <c r="K23" s="44">
        <v>0</v>
      </c>
      <c r="L23" s="44">
        <v>1</v>
      </c>
      <c r="M23" s="44">
        <v>0</v>
      </c>
      <c r="N23" s="44">
        <v>0</v>
      </c>
      <c r="O23" s="44">
        <v>0</v>
      </c>
      <c r="P23" s="44">
        <v>0</v>
      </c>
      <c r="Q23" s="44">
        <v>1</v>
      </c>
      <c r="R23" s="44">
        <v>0</v>
      </c>
      <c r="S23" s="44">
        <v>0</v>
      </c>
      <c r="T23" s="44">
        <v>0</v>
      </c>
      <c r="U23" s="44">
        <v>1</v>
      </c>
      <c r="V23" s="44">
        <v>0</v>
      </c>
      <c r="W23" s="44">
        <v>1</v>
      </c>
      <c r="X23" s="44">
        <v>1</v>
      </c>
      <c r="Y23" s="44">
        <v>1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1</v>
      </c>
      <c r="AF23" s="44">
        <v>1</v>
      </c>
      <c r="AG23" s="44">
        <v>1</v>
      </c>
      <c r="AH23" s="44">
        <v>1</v>
      </c>
      <c r="AI23" s="44">
        <v>1</v>
      </c>
      <c r="AJ23" s="44">
        <v>0</v>
      </c>
      <c r="AK23" s="44">
        <v>0</v>
      </c>
      <c r="AL23" s="44">
        <v>0</v>
      </c>
      <c r="AM23" s="91">
        <f t="shared" si="0"/>
        <v>12</v>
      </c>
      <c r="AN23" s="92">
        <f t="shared" si="1"/>
        <v>1.8</v>
      </c>
    </row>
    <row r="24" spans="1:40" ht="21">
      <c r="A24" s="55" t="s">
        <v>317</v>
      </c>
      <c r="B24" s="61">
        <v>1049730012</v>
      </c>
      <c r="C24" s="5">
        <v>1</v>
      </c>
      <c r="D24" s="5">
        <v>5</v>
      </c>
      <c r="E24" s="62">
        <v>1490600067976</v>
      </c>
      <c r="F24" s="5">
        <v>1</v>
      </c>
      <c r="G24" s="3"/>
      <c r="H24" s="3"/>
      <c r="I24" s="44">
        <v>0</v>
      </c>
      <c r="J24" s="44">
        <v>1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1</v>
      </c>
      <c r="Q24" s="44">
        <v>1</v>
      </c>
      <c r="R24" s="44">
        <v>0</v>
      </c>
      <c r="S24" s="44">
        <v>0</v>
      </c>
      <c r="T24" s="44">
        <v>1</v>
      </c>
      <c r="U24" s="44">
        <v>1</v>
      </c>
      <c r="V24" s="44">
        <v>0</v>
      </c>
      <c r="W24" s="44">
        <v>0</v>
      </c>
      <c r="X24" s="44">
        <v>0</v>
      </c>
      <c r="Y24" s="44">
        <v>1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2</v>
      </c>
      <c r="AG24" s="44">
        <v>3</v>
      </c>
      <c r="AH24" s="44">
        <v>0</v>
      </c>
      <c r="AI24" s="44">
        <v>0</v>
      </c>
      <c r="AJ24" s="44">
        <v>0</v>
      </c>
      <c r="AK24" s="44">
        <v>0</v>
      </c>
      <c r="AL24" s="44">
        <v>0</v>
      </c>
      <c r="AM24" s="91">
        <f t="shared" si="0"/>
        <v>11</v>
      </c>
      <c r="AN24" s="92">
        <f t="shared" si="1"/>
        <v>1.65</v>
      </c>
    </row>
    <row r="25" spans="1:40" ht="21">
      <c r="A25" s="55" t="s">
        <v>317</v>
      </c>
      <c r="B25" s="61">
        <v>1049730012</v>
      </c>
      <c r="C25" s="5">
        <v>1</v>
      </c>
      <c r="D25" s="5">
        <v>6</v>
      </c>
      <c r="E25" s="61">
        <v>1049730012001</v>
      </c>
      <c r="F25" s="5">
        <v>1</v>
      </c>
      <c r="G25" s="3"/>
      <c r="H25" s="3"/>
      <c r="I25" s="44">
        <v>1</v>
      </c>
      <c r="J25" s="44">
        <v>1</v>
      </c>
      <c r="K25" s="44">
        <v>0</v>
      </c>
      <c r="L25" s="44">
        <v>0</v>
      </c>
      <c r="M25" s="44">
        <v>0</v>
      </c>
      <c r="N25" s="44">
        <v>1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1</v>
      </c>
      <c r="V25" s="44">
        <v>0</v>
      </c>
      <c r="W25" s="44">
        <v>0</v>
      </c>
      <c r="X25" s="44">
        <v>0</v>
      </c>
      <c r="Y25" s="44">
        <v>0</v>
      </c>
      <c r="Z25" s="44">
        <v>1</v>
      </c>
      <c r="AA25" s="44">
        <v>0</v>
      </c>
      <c r="AB25" s="44">
        <v>0</v>
      </c>
      <c r="AC25" s="44">
        <v>0</v>
      </c>
      <c r="AD25" s="44">
        <v>0</v>
      </c>
      <c r="AE25" s="44">
        <v>1</v>
      </c>
      <c r="AF25" s="44">
        <v>0</v>
      </c>
      <c r="AG25" s="44">
        <v>2</v>
      </c>
      <c r="AH25" s="44">
        <v>0</v>
      </c>
      <c r="AI25" s="44">
        <v>0</v>
      </c>
      <c r="AJ25" s="44">
        <v>0</v>
      </c>
      <c r="AK25" s="44">
        <v>0</v>
      </c>
      <c r="AL25" s="44">
        <v>0</v>
      </c>
      <c r="AM25" s="91">
        <f t="shared" si="0"/>
        <v>8</v>
      </c>
      <c r="AN25" s="92">
        <f t="shared" si="1"/>
        <v>1.2</v>
      </c>
    </row>
    <row r="26" spans="1:40" ht="21">
      <c r="A26" s="55" t="s">
        <v>317</v>
      </c>
      <c r="B26" s="61">
        <v>1049730012</v>
      </c>
      <c r="C26" s="5">
        <v>1</v>
      </c>
      <c r="D26" s="5">
        <v>7</v>
      </c>
      <c r="E26" s="62">
        <v>1490600067232</v>
      </c>
      <c r="F26" s="5">
        <v>1</v>
      </c>
      <c r="G26" s="3"/>
      <c r="H26" s="3"/>
      <c r="I26" s="44">
        <v>0</v>
      </c>
      <c r="J26" s="44">
        <v>0</v>
      </c>
      <c r="K26" s="44">
        <v>1</v>
      </c>
      <c r="L26" s="44">
        <v>0</v>
      </c>
      <c r="M26" s="44">
        <v>0</v>
      </c>
      <c r="N26" s="44">
        <v>1</v>
      </c>
      <c r="O26" s="44">
        <v>0</v>
      </c>
      <c r="P26" s="44">
        <v>1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1</v>
      </c>
      <c r="Z26" s="44">
        <v>0</v>
      </c>
      <c r="AA26" s="44">
        <v>0</v>
      </c>
      <c r="AB26" s="44">
        <v>1</v>
      </c>
      <c r="AC26" s="44">
        <v>0</v>
      </c>
      <c r="AD26" s="44">
        <v>0</v>
      </c>
      <c r="AE26" s="44">
        <v>0</v>
      </c>
      <c r="AF26" s="44">
        <v>2</v>
      </c>
      <c r="AG26" s="44">
        <v>1</v>
      </c>
      <c r="AH26" s="44">
        <v>0</v>
      </c>
      <c r="AI26" s="44">
        <v>0</v>
      </c>
      <c r="AJ26" s="44">
        <v>0</v>
      </c>
      <c r="AK26" s="44">
        <v>0</v>
      </c>
      <c r="AL26" s="44">
        <v>0</v>
      </c>
      <c r="AM26" s="91">
        <f t="shared" si="0"/>
        <v>8</v>
      </c>
      <c r="AN26" s="92">
        <f t="shared" si="1"/>
        <v>1.2</v>
      </c>
    </row>
    <row r="27" spans="1:40" ht="21">
      <c r="A27" s="55" t="s">
        <v>317</v>
      </c>
      <c r="B27" s="61">
        <v>1049730012</v>
      </c>
      <c r="C27" s="5">
        <v>1</v>
      </c>
      <c r="D27" s="5">
        <v>8</v>
      </c>
      <c r="E27" s="62">
        <v>1490600067780</v>
      </c>
      <c r="F27" s="5">
        <v>1</v>
      </c>
      <c r="G27" s="3"/>
      <c r="H27" s="3"/>
      <c r="I27" s="44">
        <v>1</v>
      </c>
      <c r="J27" s="44">
        <v>0</v>
      </c>
      <c r="K27" s="44">
        <v>0</v>
      </c>
      <c r="L27" s="44">
        <v>1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1</v>
      </c>
      <c r="S27" s="44">
        <v>0</v>
      </c>
      <c r="T27" s="44">
        <v>1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1</v>
      </c>
      <c r="AC27" s="44">
        <v>1</v>
      </c>
      <c r="AD27" s="44">
        <v>0</v>
      </c>
      <c r="AE27" s="44">
        <v>0</v>
      </c>
      <c r="AF27" s="44">
        <v>2</v>
      </c>
      <c r="AG27" s="44">
        <v>1</v>
      </c>
      <c r="AH27" s="44">
        <v>0</v>
      </c>
      <c r="AI27" s="44">
        <v>0</v>
      </c>
      <c r="AJ27" s="44">
        <v>0</v>
      </c>
      <c r="AK27" s="44">
        <v>0</v>
      </c>
      <c r="AL27" s="44">
        <v>0</v>
      </c>
      <c r="AM27" s="91">
        <f t="shared" si="0"/>
        <v>9</v>
      </c>
      <c r="AN27" s="92">
        <f t="shared" si="1"/>
        <v>1.35</v>
      </c>
    </row>
    <row r="28" spans="1:40" ht="21">
      <c r="A28" s="55" t="s">
        <v>317</v>
      </c>
      <c r="B28" s="61">
        <v>1049730012</v>
      </c>
      <c r="C28" s="5">
        <v>1</v>
      </c>
      <c r="D28" s="5">
        <v>9</v>
      </c>
      <c r="E28" s="62">
        <v>1499900362297</v>
      </c>
      <c r="F28" s="5">
        <v>2</v>
      </c>
      <c r="G28" s="3"/>
      <c r="H28" s="3"/>
      <c r="I28" s="44">
        <v>1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1</v>
      </c>
      <c r="R28" s="44">
        <v>0</v>
      </c>
      <c r="S28" s="44">
        <v>1</v>
      </c>
      <c r="T28" s="44">
        <v>1</v>
      </c>
      <c r="U28" s="44">
        <v>0</v>
      </c>
      <c r="V28" s="44">
        <v>0</v>
      </c>
      <c r="W28" s="44">
        <v>0</v>
      </c>
      <c r="X28" s="44">
        <v>0</v>
      </c>
      <c r="Y28" s="44">
        <v>1</v>
      </c>
      <c r="Z28" s="44">
        <v>0</v>
      </c>
      <c r="AA28" s="44">
        <v>1</v>
      </c>
      <c r="AB28" s="44">
        <v>1</v>
      </c>
      <c r="AC28" s="44">
        <v>0</v>
      </c>
      <c r="AD28" s="44">
        <v>0</v>
      </c>
      <c r="AE28" s="44">
        <v>0</v>
      </c>
      <c r="AF28" s="44">
        <v>3</v>
      </c>
      <c r="AG28" s="44">
        <v>2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91">
        <f t="shared" si="0"/>
        <v>12</v>
      </c>
      <c r="AN28" s="92">
        <f t="shared" si="1"/>
        <v>1.8</v>
      </c>
    </row>
    <row r="29" spans="1:40" ht="21">
      <c r="A29" s="55" t="s">
        <v>317</v>
      </c>
      <c r="B29" s="61">
        <v>1049730012</v>
      </c>
      <c r="C29" s="5">
        <v>1</v>
      </c>
      <c r="D29" s="5">
        <v>10</v>
      </c>
      <c r="E29" s="62">
        <v>1869900496842</v>
      </c>
      <c r="F29" s="5">
        <v>2</v>
      </c>
      <c r="G29" s="3"/>
      <c r="H29" s="3"/>
      <c r="I29" s="44">
        <v>0</v>
      </c>
      <c r="J29" s="44">
        <v>0</v>
      </c>
      <c r="K29" s="44">
        <v>1</v>
      </c>
      <c r="L29" s="44">
        <v>0</v>
      </c>
      <c r="M29" s="44">
        <v>0</v>
      </c>
      <c r="N29" s="44">
        <v>0</v>
      </c>
      <c r="O29" s="44">
        <v>1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1</v>
      </c>
      <c r="Y29" s="44">
        <v>0</v>
      </c>
      <c r="Z29" s="44">
        <v>0</v>
      </c>
      <c r="AA29" s="44">
        <v>0</v>
      </c>
      <c r="AB29" s="44">
        <v>0</v>
      </c>
      <c r="AC29" s="44">
        <v>1</v>
      </c>
      <c r="AD29" s="44">
        <v>0</v>
      </c>
      <c r="AE29" s="44">
        <v>1</v>
      </c>
      <c r="AF29" s="44">
        <v>2</v>
      </c>
      <c r="AG29" s="44">
        <v>3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91">
        <f t="shared" si="0"/>
        <v>10</v>
      </c>
      <c r="AN29" s="92">
        <f t="shared" si="1"/>
        <v>1.5</v>
      </c>
    </row>
    <row r="30" spans="1:40" ht="21">
      <c r="A30" s="55" t="s">
        <v>317</v>
      </c>
      <c r="B30" s="61">
        <v>1049730012</v>
      </c>
      <c r="C30" s="5">
        <v>1</v>
      </c>
      <c r="D30" s="5">
        <v>11</v>
      </c>
      <c r="E30" s="62">
        <v>1499900372233</v>
      </c>
      <c r="F30" s="5">
        <v>2</v>
      </c>
      <c r="G30" s="3"/>
      <c r="H30" s="3"/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1</v>
      </c>
      <c r="O30" s="44">
        <v>0</v>
      </c>
      <c r="P30" s="44">
        <v>1</v>
      </c>
      <c r="Q30" s="44">
        <v>1</v>
      </c>
      <c r="R30" s="44">
        <v>1</v>
      </c>
      <c r="S30" s="44">
        <v>0</v>
      </c>
      <c r="T30" s="44">
        <v>0</v>
      </c>
      <c r="U30" s="44">
        <v>0</v>
      </c>
      <c r="V30" s="44">
        <v>1</v>
      </c>
      <c r="W30" s="44">
        <v>1</v>
      </c>
      <c r="X30" s="44">
        <v>0</v>
      </c>
      <c r="Y30" s="44">
        <v>0</v>
      </c>
      <c r="Z30" s="44">
        <v>1</v>
      </c>
      <c r="AA30" s="44">
        <v>0</v>
      </c>
      <c r="AB30" s="44">
        <v>0</v>
      </c>
      <c r="AC30" s="44">
        <v>0</v>
      </c>
      <c r="AD30" s="44">
        <v>0</v>
      </c>
      <c r="AE30" s="44">
        <v>1</v>
      </c>
      <c r="AF30" s="44">
        <v>2</v>
      </c>
      <c r="AG30" s="44">
        <v>1</v>
      </c>
      <c r="AH30" s="44">
        <v>0</v>
      </c>
      <c r="AI30" s="44">
        <v>0</v>
      </c>
      <c r="AJ30" s="44">
        <v>0</v>
      </c>
      <c r="AK30" s="44">
        <v>0</v>
      </c>
      <c r="AL30" s="44">
        <v>0</v>
      </c>
      <c r="AM30" s="91">
        <f t="shared" si="0"/>
        <v>11</v>
      </c>
      <c r="AN30" s="92">
        <f t="shared" si="1"/>
        <v>1.65</v>
      </c>
    </row>
    <row r="31" spans="1:40" ht="21">
      <c r="A31" s="55" t="s">
        <v>317</v>
      </c>
      <c r="B31" s="61">
        <v>1049730012</v>
      </c>
      <c r="C31" s="5">
        <v>1</v>
      </c>
      <c r="D31" s="5">
        <v>12</v>
      </c>
      <c r="E31" s="62">
        <v>1499900370061</v>
      </c>
      <c r="F31" s="5">
        <v>1</v>
      </c>
      <c r="G31" s="3"/>
      <c r="H31" s="3"/>
      <c r="I31" s="44">
        <v>1</v>
      </c>
      <c r="J31" s="44">
        <v>1</v>
      </c>
      <c r="K31" s="44">
        <v>1</v>
      </c>
      <c r="L31" s="44">
        <v>1</v>
      </c>
      <c r="M31" s="44">
        <v>1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1</v>
      </c>
      <c r="U31" s="44">
        <v>0</v>
      </c>
      <c r="V31" s="44">
        <v>0</v>
      </c>
      <c r="W31" s="44">
        <v>1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0</v>
      </c>
      <c r="AE31" s="44">
        <v>1</v>
      </c>
      <c r="AF31" s="44">
        <v>2</v>
      </c>
      <c r="AG31" s="44">
        <v>3</v>
      </c>
      <c r="AH31" s="44">
        <v>0</v>
      </c>
      <c r="AI31" s="44">
        <v>0</v>
      </c>
      <c r="AJ31" s="44">
        <v>0</v>
      </c>
      <c r="AK31" s="44">
        <v>0</v>
      </c>
      <c r="AL31" s="44">
        <v>0</v>
      </c>
      <c r="AM31" s="91">
        <f t="shared" si="0"/>
        <v>13</v>
      </c>
      <c r="AN31" s="92">
        <f t="shared" si="1"/>
        <v>1.95</v>
      </c>
    </row>
    <row r="32" spans="1:40" ht="21">
      <c r="A32" s="55" t="s">
        <v>317</v>
      </c>
      <c r="B32" s="61">
        <v>1049730012</v>
      </c>
      <c r="C32" s="5">
        <v>1</v>
      </c>
      <c r="D32" s="5">
        <v>13</v>
      </c>
      <c r="E32" s="62">
        <v>1499900370052</v>
      </c>
      <c r="F32" s="5">
        <v>1</v>
      </c>
      <c r="G32" s="3"/>
      <c r="H32" s="3"/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1</v>
      </c>
      <c r="P32" s="44">
        <v>0</v>
      </c>
      <c r="Q32" s="44">
        <v>1</v>
      </c>
      <c r="R32" s="44">
        <v>0</v>
      </c>
      <c r="S32" s="44">
        <v>1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1</v>
      </c>
      <c r="AB32" s="44">
        <v>0</v>
      </c>
      <c r="AC32" s="44">
        <v>0</v>
      </c>
      <c r="AD32" s="44">
        <v>0</v>
      </c>
      <c r="AE32" s="44">
        <v>1</v>
      </c>
      <c r="AF32" s="44">
        <v>2</v>
      </c>
      <c r="AG32" s="44">
        <v>1</v>
      </c>
      <c r="AH32" s="44">
        <v>0</v>
      </c>
      <c r="AI32" s="44">
        <v>0</v>
      </c>
      <c r="AJ32" s="44">
        <v>0</v>
      </c>
      <c r="AK32" s="44">
        <v>0</v>
      </c>
      <c r="AL32" s="44">
        <v>0</v>
      </c>
      <c r="AM32" s="91">
        <f t="shared" si="0"/>
        <v>8</v>
      </c>
      <c r="AN32" s="92">
        <f t="shared" si="1"/>
        <v>1.2</v>
      </c>
    </row>
    <row r="33" spans="1:40" ht="21">
      <c r="A33" s="55" t="s">
        <v>317</v>
      </c>
      <c r="B33" s="61">
        <v>1049730012</v>
      </c>
      <c r="C33" s="5">
        <v>1</v>
      </c>
      <c r="D33" s="5">
        <v>14</v>
      </c>
      <c r="E33" s="62">
        <v>1499900368431</v>
      </c>
      <c r="F33" s="5">
        <v>1</v>
      </c>
      <c r="G33" s="3"/>
      <c r="H33" s="3"/>
      <c r="I33" s="44">
        <v>0</v>
      </c>
      <c r="J33" s="44">
        <v>0</v>
      </c>
      <c r="K33" s="44">
        <v>0</v>
      </c>
      <c r="L33" s="44">
        <v>1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1</v>
      </c>
      <c r="S33" s="44">
        <v>1</v>
      </c>
      <c r="T33" s="44">
        <v>1</v>
      </c>
      <c r="U33" s="44">
        <v>0</v>
      </c>
      <c r="V33" s="44">
        <v>1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  <c r="AD33" s="44">
        <v>1</v>
      </c>
      <c r="AE33" s="44"/>
      <c r="AF33" s="44">
        <v>2</v>
      </c>
      <c r="AG33" s="44">
        <v>1</v>
      </c>
      <c r="AH33" s="44">
        <v>0</v>
      </c>
      <c r="AI33" s="44">
        <v>0</v>
      </c>
      <c r="AJ33" s="44">
        <v>0</v>
      </c>
      <c r="AK33" s="44">
        <v>0</v>
      </c>
      <c r="AL33" s="44">
        <v>0</v>
      </c>
      <c r="AM33" s="91">
        <f t="shared" si="0"/>
        <v>9</v>
      </c>
      <c r="AN33" s="92">
        <f t="shared" si="1"/>
        <v>1.35</v>
      </c>
    </row>
    <row r="34" spans="1:40" ht="21">
      <c r="A34" s="55" t="s">
        <v>317</v>
      </c>
      <c r="B34" s="61">
        <v>1049730012</v>
      </c>
      <c r="C34" s="5">
        <v>1</v>
      </c>
      <c r="D34" s="5">
        <v>15</v>
      </c>
      <c r="E34" s="62">
        <v>1049730012002</v>
      </c>
      <c r="F34" s="5">
        <v>1</v>
      </c>
      <c r="G34" s="3"/>
      <c r="H34" s="3"/>
      <c r="I34" s="44">
        <v>0</v>
      </c>
      <c r="J34" s="44">
        <v>1</v>
      </c>
      <c r="K34" s="44">
        <v>0</v>
      </c>
      <c r="L34" s="44">
        <v>0</v>
      </c>
      <c r="M34" s="44">
        <v>1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1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44">
        <v>1</v>
      </c>
      <c r="AC34" s="44">
        <v>0</v>
      </c>
      <c r="AD34" s="44">
        <v>1</v>
      </c>
      <c r="AE34" s="44">
        <v>1</v>
      </c>
      <c r="AF34" s="44">
        <v>2</v>
      </c>
      <c r="AG34" s="44">
        <v>2</v>
      </c>
      <c r="AH34" s="44">
        <v>0</v>
      </c>
      <c r="AI34" s="44">
        <v>0</v>
      </c>
      <c r="AJ34" s="44">
        <v>0</v>
      </c>
      <c r="AK34" s="44">
        <v>0</v>
      </c>
      <c r="AL34" s="44">
        <v>0</v>
      </c>
      <c r="AM34" s="91">
        <f t="shared" si="0"/>
        <v>10</v>
      </c>
      <c r="AN34" s="92">
        <f t="shared" si="1"/>
        <v>1.5</v>
      </c>
    </row>
    <row r="35" spans="1:40" s="31" customFormat="1" ht="21">
      <c r="A35" s="55" t="s">
        <v>317</v>
      </c>
      <c r="B35" s="61">
        <v>1049730012</v>
      </c>
      <c r="C35" s="5">
        <v>1</v>
      </c>
      <c r="D35" s="5">
        <v>16</v>
      </c>
      <c r="E35" s="62">
        <v>1929800136436</v>
      </c>
      <c r="F35" s="5">
        <v>2</v>
      </c>
      <c r="G35" s="3"/>
      <c r="H35" s="3"/>
      <c r="I35" s="44">
        <v>1</v>
      </c>
      <c r="J35" s="44">
        <v>0</v>
      </c>
      <c r="K35" s="44">
        <v>0</v>
      </c>
      <c r="L35" s="44">
        <v>1</v>
      </c>
      <c r="M35" s="44">
        <v>0</v>
      </c>
      <c r="N35" s="44">
        <v>1</v>
      </c>
      <c r="O35" s="44">
        <v>0</v>
      </c>
      <c r="P35" s="44">
        <v>0</v>
      </c>
      <c r="Q35" s="44">
        <v>1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1</v>
      </c>
      <c r="X35" s="44">
        <v>0</v>
      </c>
      <c r="Y35" s="44">
        <v>0</v>
      </c>
      <c r="Z35" s="44">
        <v>1</v>
      </c>
      <c r="AA35" s="44">
        <v>0</v>
      </c>
      <c r="AB35" s="44">
        <v>1</v>
      </c>
      <c r="AC35" s="44">
        <v>0</v>
      </c>
      <c r="AD35" s="44">
        <v>0</v>
      </c>
      <c r="AE35" s="44">
        <v>0</v>
      </c>
      <c r="AF35" s="44">
        <v>2</v>
      </c>
      <c r="AG35" s="44">
        <v>3</v>
      </c>
      <c r="AH35" s="44">
        <v>0</v>
      </c>
      <c r="AI35" s="44">
        <v>0</v>
      </c>
      <c r="AJ35" s="44">
        <v>0</v>
      </c>
      <c r="AK35" s="44">
        <v>0</v>
      </c>
      <c r="AL35" s="44">
        <v>0</v>
      </c>
      <c r="AM35" s="91">
        <f t="shared" si="0"/>
        <v>12</v>
      </c>
      <c r="AN35" s="92">
        <f t="shared" si="1"/>
        <v>1.8</v>
      </c>
    </row>
    <row r="36" spans="1:40" s="31" customFormat="1" ht="21">
      <c r="A36" s="55" t="s">
        <v>317</v>
      </c>
      <c r="B36" s="61">
        <v>1049730012</v>
      </c>
      <c r="C36" s="5">
        <v>1</v>
      </c>
      <c r="D36" s="5">
        <v>17</v>
      </c>
      <c r="E36" s="62">
        <v>1049730012003</v>
      </c>
      <c r="F36" s="5">
        <v>2</v>
      </c>
      <c r="G36" s="3"/>
      <c r="H36" s="3"/>
      <c r="I36" s="95">
        <v>1</v>
      </c>
      <c r="J36" s="95">
        <v>0</v>
      </c>
      <c r="K36" s="95">
        <v>1</v>
      </c>
      <c r="L36" s="95">
        <v>0</v>
      </c>
      <c r="M36" s="95">
        <v>1</v>
      </c>
      <c r="N36" s="95">
        <v>1</v>
      </c>
      <c r="O36" s="95">
        <v>1</v>
      </c>
      <c r="P36" s="95">
        <v>1</v>
      </c>
      <c r="Q36" s="95">
        <v>0</v>
      </c>
      <c r="R36" s="95">
        <v>0</v>
      </c>
      <c r="S36" s="95">
        <v>0</v>
      </c>
      <c r="T36" s="95">
        <v>1</v>
      </c>
      <c r="U36" s="95">
        <v>1</v>
      </c>
      <c r="V36" s="95">
        <v>1</v>
      </c>
      <c r="W36" s="95">
        <v>1</v>
      </c>
      <c r="X36" s="95">
        <v>1</v>
      </c>
      <c r="Y36" s="95">
        <v>0</v>
      </c>
      <c r="Z36" s="95">
        <v>1</v>
      </c>
      <c r="AA36" s="95">
        <v>0</v>
      </c>
      <c r="AB36" s="95">
        <v>0</v>
      </c>
      <c r="AC36" s="95">
        <v>0</v>
      </c>
      <c r="AD36" s="95">
        <v>1</v>
      </c>
      <c r="AE36" s="95">
        <v>0</v>
      </c>
      <c r="AF36" s="95">
        <v>2</v>
      </c>
      <c r="AG36" s="95">
        <v>3</v>
      </c>
      <c r="AH36" s="95">
        <v>0</v>
      </c>
      <c r="AI36" s="95">
        <v>0</v>
      </c>
      <c r="AJ36" s="95">
        <v>0</v>
      </c>
      <c r="AK36" s="95">
        <v>0</v>
      </c>
      <c r="AL36" s="95">
        <v>0</v>
      </c>
      <c r="AM36" s="93">
        <f t="shared" si="0"/>
        <v>18</v>
      </c>
      <c r="AN36" s="94">
        <f t="shared" si="1"/>
        <v>2.7</v>
      </c>
    </row>
    <row r="37" spans="1:40" s="31" customFormat="1" ht="21">
      <c r="A37" s="75"/>
      <c r="B37" s="76"/>
      <c r="C37" s="76"/>
      <c r="D37" s="76"/>
      <c r="E37" s="77"/>
      <c r="F37" s="76"/>
      <c r="G37" s="78"/>
      <c r="H37" s="78"/>
      <c r="I37" s="103">
        <f>AVERAGE(I20:I36)</f>
        <v>0.5294117647058824</v>
      </c>
      <c r="J37" s="103">
        <f aca="true" t="shared" si="4" ref="J37:AM37">AVERAGE(J20:J36)</f>
        <v>0.35294117647058826</v>
      </c>
      <c r="K37" s="103">
        <f t="shared" si="4"/>
        <v>0.23529411764705882</v>
      </c>
      <c r="L37" s="103">
        <f t="shared" si="4"/>
        <v>0.4117647058823529</v>
      </c>
      <c r="M37" s="103">
        <f t="shared" si="4"/>
        <v>0.23529411764705882</v>
      </c>
      <c r="N37" s="103">
        <f t="shared" si="4"/>
        <v>0.35294117647058826</v>
      </c>
      <c r="O37" s="103">
        <f t="shared" si="4"/>
        <v>0.17647058823529413</v>
      </c>
      <c r="P37" s="103">
        <f t="shared" si="4"/>
        <v>0.29411764705882354</v>
      </c>
      <c r="Q37" s="103">
        <f t="shared" si="4"/>
        <v>0.4117647058823529</v>
      </c>
      <c r="R37" s="103">
        <f t="shared" si="4"/>
        <v>0.17647058823529413</v>
      </c>
      <c r="S37" s="103">
        <f t="shared" si="4"/>
        <v>0.23529411764705882</v>
      </c>
      <c r="T37" s="103">
        <f t="shared" si="4"/>
        <v>0.47058823529411764</v>
      </c>
      <c r="U37" s="103">
        <f t="shared" si="4"/>
        <v>0.23529411764705882</v>
      </c>
      <c r="V37" s="103">
        <f t="shared" si="4"/>
        <v>0.23529411764705882</v>
      </c>
      <c r="W37" s="103">
        <f t="shared" si="4"/>
        <v>0.35294117647058826</v>
      </c>
      <c r="X37" s="103">
        <f t="shared" si="4"/>
        <v>0.23529411764705882</v>
      </c>
      <c r="Y37" s="103">
        <f t="shared" si="4"/>
        <v>0.23529411764705882</v>
      </c>
      <c r="Z37" s="103">
        <f t="shared" si="4"/>
        <v>0.35294117647058826</v>
      </c>
      <c r="AA37" s="103">
        <f t="shared" si="4"/>
        <v>0.17647058823529413</v>
      </c>
      <c r="AB37" s="103">
        <f t="shared" si="4"/>
        <v>0.35294117647058826</v>
      </c>
      <c r="AC37" s="103">
        <f t="shared" si="4"/>
        <v>0.23529411764705882</v>
      </c>
      <c r="AD37" s="103">
        <f t="shared" si="4"/>
        <v>0.17647058823529413</v>
      </c>
      <c r="AE37" s="103">
        <f t="shared" si="4"/>
        <v>0.5</v>
      </c>
      <c r="AF37" s="103">
        <f t="shared" si="4"/>
        <v>1.7058823529411764</v>
      </c>
      <c r="AG37" s="103">
        <f t="shared" si="4"/>
        <v>1.8823529411764706</v>
      </c>
      <c r="AH37" s="103">
        <f t="shared" si="4"/>
        <v>0.058823529411764705</v>
      </c>
      <c r="AI37" s="103">
        <f t="shared" si="4"/>
        <v>0.058823529411764705</v>
      </c>
      <c r="AJ37" s="103">
        <f t="shared" si="4"/>
        <v>0</v>
      </c>
      <c r="AK37" s="103">
        <f t="shared" si="4"/>
        <v>0</v>
      </c>
      <c r="AL37" s="103">
        <f t="shared" si="4"/>
        <v>0.058823529411764705</v>
      </c>
      <c r="AM37" s="103">
        <f t="shared" si="4"/>
        <v>10.705882352941176</v>
      </c>
      <c r="AN37" s="104" t="s">
        <v>320</v>
      </c>
    </row>
    <row r="38" spans="1:40" s="31" customFormat="1" ht="21">
      <c r="A38" s="79"/>
      <c r="B38" s="80"/>
      <c r="C38" s="80"/>
      <c r="D38" s="80"/>
      <c r="E38" s="81"/>
      <c r="F38" s="80"/>
      <c r="G38" s="82"/>
      <c r="H38" s="82"/>
      <c r="I38" s="103">
        <f>STDEV(I20:I36)</f>
        <v>0.5144957554275266</v>
      </c>
      <c r="J38" s="103">
        <f aca="true" t="shared" si="5" ref="J38:AM38">STDEV(J20:J36)</f>
        <v>0.492592183071889</v>
      </c>
      <c r="K38" s="103">
        <f t="shared" si="5"/>
        <v>0.4372373160976031</v>
      </c>
      <c r="L38" s="103">
        <f t="shared" si="5"/>
        <v>0.5072996561958923</v>
      </c>
      <c r="M38" s="103">
        <f t="shared" si="5"/>
        <v>0.4372373160976031</v>
      </c>
      <c r="N38" s="103">
        <f t="shared" si="5"/>
        <v>0.492592183071889</v>
      </c>
      <c r="O38" s="103">
        <f t="shared" si="5"/>
        <v>0.3929526239966879</v>
      </c>
      <c r="P38" s="103">
        <f t="shared" si="5"/>
        <v>0.46966821831386213</v>
      </c>
      <c r="Q38" s="103">
        <f t="shared" si="5"/>
        <v>0.5072996561958923</v>
      </c>
      <c r="R38" s="103">
        <f t="shared" si="5"/>
        <v>0.3929526239966879</v>
      </c>
      <c r="S38" s="103">
        <f t="shared" si="5"/>
        <v>0.4372373160976031</v>
      </c>
      <c r="T38" s="103">
        <f t="shared" si="5"/>
        <v>0.5144957554275266</v>
      </c>
      <c r="U38" s="103">
        <f t="shared" si="5"/>
        <v>0.4372373160976031</v>
      </c>
      <c r="V38" s="103">
        <f t="shared" si="5"/>
        <v>0.4372373160976031</v>
      </c>
      <c r="W38" s="103">
        <f t="shared" si="5"/>
        <v>0.492592183071889</v>
      </c>
      <c r="X38" s="103">
        <f t="shared" si="5"/>
        <v>0.4372373160976031</v>
      </c>
      <c r="Y38" s="103">
        <f t="shared" si="5"/>
        <v>0.4372373160976031</v>
      </c>
      <c r="Z38" s="103">
        <f t="shared" si="5"/>
        <v>0.492592183071889</v>
      </c>
      <c r="AA38" s="103">
        <f t="shared" si="5"/>
        <v>0.3929526239966879</v>
      </c>
      <c r="AB38" s="103">
        <f t="shared" si="5"/>
        <v>0.492592183071889</v>
      </c>
      <c r="AC38" s="103">
        <f t="shared" si="5"/>
        <v>0.4372373160976031</v>
      </c>
      <c r="AD38" s="103">
        <f t="shared" si="5"/>
        <v>0.3929526239966879</v>
      </c>
      <c r="AE38" s="103">
        <f t="shared" si="5"/>
        <v>0.5163977794943222</v>
      </c>
      <c r="AF38" s="103">
        <f t="shared" si="5"/>
        <v>0.7717436331412898</v>
      </c>
      <c r="AG38" s="103">
        <f t="shared" si="5"/>
        <v>0.8574929257125442</v>
      </c>
      <c r="AH38" s="103">
        <f t="shared" si="5"/>
        <v>0.24253562503633297</v>
      </c>
      <c r="AI38" s="103">
        <f t="shared" si="5"/>
        <v>0.24253562503633297</v>
      </c>
      <c r="AJ38" s="103">
        <f t="shared" si="5"/>
        <v>0</v>
      </c>
      <c r="AK38" s="103">
        <f t="shared" si="5"/>
        <v>0</v>
      </c>
      <c r="AL38" s="103">
        <f t="shared" si="5"/>
        <v>0.24253562503633297</v>
      </c>
      <c r="AM38" s="103">
        <f t="shared" si="5"/>
        <v>2.4689245098411</v>
      </c>
      <c r="AN38" s="104" t="s">
        <v>318</v>
      </c>
    </row>
    <row r="39" spans="1:40" s="31" customFormat="1" ht="21">
      <c r="A39" s="55" t="s">
        <v>300</v>
      </c>
      <c r="B39" s="5">
        <v>1049730008</v>
      </c>
      <c r="C39" s="5"/>
      <c r="D39" s="5">
        <v>1</v>
      </c>
      <c r="E39" s="49">
        <v>1499900370931</v>
      </c>
      <c r="F39" s="5"/>
      <c r="G39" s="3"/>
      <c r="H39" s="3"/>
      <c r="I39" s="101">
        <v>1</v>
      </c>
      <c r="J39" s="101">
        <v>1</v>
      </c>
      <c r="K39" s="101">
        <v>1</v>
      </c>
      <c r="L39" s="101">
        <v>1</v>
      </c>
      <c r="M39" s="101">
        <v>0</v>
      </c>
      <c r="N39" s="101">
        <v>0</v>
      </c>
      <c r="O39" s="101">
        <v>1</v>
      </c>
      <c r="P39" s="101">
        <v>0</v>
      </c>
      <c r="Q39" s="101">
        <v>0</v>
      </c>
      <c r="R39" s="101">
        <v>0</v>
      </c>
      <c r="S39" s="101">
        <v>0</v>
      </c>
      <c r="T39" s="101">
        <v>1</v>
      </c>
      <c r="U39" s="101">
        <v>0</v>
      </c>
      <c r="V39" s="101">
        <v>0</v>
      </c>
      <c r="W39" s="101">
        <v>0</v>
      </c>
      <c r="X39" s="101">
        <v>0</v>
      </c>
      <c r="Y39" s="101">
        <v>1</v>
      </c>
      <c r="Z39" s="101">
        <v>1</v>
      </c>
      <c r="AA39" s="101">
        <v>1</v>
      </c>
      <c r="AB39" s="101">
        <v>0</v>
      </c>
      <c r="AC39" s="102">
        <v>0</v>
      </c>
      <c r="AD39" s="102">
        <v>1</v>
      </c>
      <c r="AE39" s="102">
        <v>0</v>
      </c>
      <c r="AF39" s="102">
        <v>2</v>
      </c>
      <c r="AG39" s="74">
        <v>1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99">
        <f t="shared" si="0"/>
        <v>13</v>
      </c>
      <c r="AN39" s="100">
        <f t="shared" si="1"/>
        <v>1.95</v>
      </c>
    </row>
    <row r="40" spans="1:40" s="31" customFormat="1" ht="21">
      <c r="A40" s="55" t="s">
        <v>300</v>
      </c>
      <c r="B40" s="5">
        <v>1049730008</v>
      </c>
      <c r="C40" s="5"/>
      <c r="D40" s="5">
        <v>2</v>
      </c>
      <c r="E40" s="49">
        <v>1499900379606</v>
      </c>
      <c r="F40" s="5"/>
      <c r="G40" s="3"/>
      <c r="H40" s="3"/>
      <c r="I40" s="47">
        <v>1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1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1</v>
      </c>
      <c r="Z40" s="47">
        <v>1</v>
      </c>
      <c r="AA40" s="47">
        <v>0</v>
      </c>
      <c r="AB40" s="47">
        <v>0</v>
      </c>
      <c r="AC40" s="46">
        <v>0</v>
      </c>
      <c r="AD40" s="46">
        <v>1</v>
      </c>
      <c r="AE40" s="46">
        <v>0</v>
      </c>
      <c r="AF40" s="46">
        <v>1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91">
        <f t="shared" si="0"/>
        <v>6</v>
      </c>
      <c r="AN40" s="92">
        <f t="shared" si="1"/>
        <v>0.9</v>
      </c>
    </row>
    <row r="41" spans="1:40" s="31" customFormat="1" ht="21">
      <c r="A41" s="55" t="s">
        <v>300</v>
      </c>
      <c r="B41" s="5">
        <v>1049730008</v>
      </c>
      <c r="C41" s="5"/>
      <c r="D41" s="5">
        <v>3</v>
      </c>
      <c r="E41" s="49">
        <v>1499900363056</v>
      </c>
      <c r="F41" s="5"/>
      <c r="G41" s="3"/>
      <c r="H41" s="3"/>
      <c r="I41" s="47">
        <v>0</v>
      </c>
      <c r="J41" s="47">
        <v>1</v>
      </c>
      <c r="K41" s="47">
        <v>0</v>
      </c>
      <c r="L41" s="47">
        <v>0</v>
      </c>
      <c r="M41" s="47">
        <v>1</v>
      </c>
      <c r="N41" s="47">
        <v>0</v>
      </c>
      <c r="O41" s="47">
        <v>0</v>
      </c>
      <c r="P41" s="47">
        <v>1</v>
      </c>
      <c r="Q41" s="47">
        <v>0</v>
      </c>
      <c r="R41" s="47">
        <v>0</v>
      </c>
      <c r="S41" s="47">
        <v>0</v>
      </c>
      <c r="T41" s="47">
        <v>0</v>
      </c>
      <c r="U41" s="47">
        <v>1</v>
      </c>
      <c r="V41" s="47">
        <v>0</v>
      </c>
      <c r="W41" s="47">
        <v>1</v>
      </c>
      <c r="X41" s="47">
        <v>0</v>
      </c>
      <c r="Y41" s="47">
        <v>1</v>
      </c>
      <c r="Z41" s="47">
        <v>0</v>
      </c>
      <c r="AA41" s="47">
        <v>0</v>
      </c>
      <c r="AB41" s="47">
        <v>0</v>
      </c>
      <c r="AC41" s="46">
        <v>1</v>
      </c>
      <c r="AD41" s="46">
        <v>0</v>
      </c>
      <c r="AE41" s="46">
        <v>0</v>
      </c>
      <c r="AF41" s="46">
        <v>1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91">
        <f t="shared" si="0"/>
        <v>8</v>
      </c>
      <c r="AN41" s="92">
        <f t="shared" si="1"/>
        <v>1.2</v>
      </c>
    </row>
    <row r="42" spans="1:40" s="31" customFormat="1" ht="21">
      <c r="A42" s="55" t="s">
        <v>300</v>
      </c>
      <c r="B42" s="5">
        <v>1049730008</v>
      </c>
      <c r="C42" s="5"/>
      <c r="D42" s="5">
        <v>4</v>
      </c>
      <c r="E42" s="49">
        <v>1499900373485</v>
      </c>
      <c r="F42" s="5"/>
      <c r="G42" s="3"/>
      <c r="H42" s="3"/>
      <c r="I42" s="47">
        <v>0</v>
      </c>
      <c r="J42" s="47">
        <v>0</v>
      </c>
      <c r="K42" s="47">
        <v>1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1</v>
      </c>
      <c r="S42" s="47">
        <v>0</v>
      </c>
      <c r="T42" s="47">
        <v>1</v>
      </c>
      <c r="U42" s="47">
        <v>0</v>
      </c>
      <c r="V42" s="47">
        <v>1</v>
      </c>
      <c r="W42" s="47">
        <v>1</v>
      </c>
      <c r="X42" s="47">
        <v>1</v>
      </c>
      <c r="Y42" s="47">
        <v>1</v>
      </c>
      <c r="Z42" s="47">
        <v>0</v>
      </c>
      <c r="AA42" s="47">
        <v>1</v>
      </c>
      <c r="AB42" s="47">
        <v>0</v>
      </c>
      <c r="AC42" s="46">
        <v>0</v>
      </c>
      <c r="AD42" s="46">
        <v>1</v>
      </c>
      <c r="AE42" s="46">
        <v>1</v>
      </c>
      <c r="AF42" s="46">
        <v>2</v>
      </c>
      <c r="AG42" s="3">
        <v>2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91">
        <f t="shared" si="0"/>
        <v>14</v>
      </c>
      <c r="AN42" s="92">
        <f t="shared" si="1"/>
        <v>2.1</v>
      </c>
    </row>
    <row r="43" spans="1:40" s="31" customFormat="1" ht="21">
      <c r="A43" s="55" t="s">
        <v>300</v>
      </c>
      <c r="B43" s="5">
        <v>1049730008</v>
      </c>
      <c r="C43" s="5"/>
      <c r="D43" s="5">
        <v>5</v>
      </c>
      <c r="E43" s="49">
        <v>1499900379688</v>
      </c>
      <c r="F43" s="5"/>
      <c r="G43" s="3"/>
      <c r="H43" s="3"/>
      <c r="I43" s="47">
        <v>1</v>
      </c>
      <c r="J43" s="47">
        <v>0</v>
      </c>
      <c r="K43" s="47">
        <v>1</v>
      </c>
      <c r="L43" s="47">
        <v>0</v>
      </c>
      <c r="M43" s="47">
        <v>0</v>
      </c>
      <c r="N43" s="47">
        <v>1</v>
      </c>
      <c r="O43" s="47">
        <v>0</v>
      </c>
      <c r="P43" s="47">
        <v>0</v>
      </c>
      <c r="Q43" s="47">
        <v>0</v>
      </c>
      <c r="R43" s="47">
        <v>1</v>
      </c>
      <c r="S43" s="47">
        <v>0</v>
      </c>
      <c r="T43" s="47">
        <v>1</v>
      </c>
      <c r="U43" s="47">
        <v>0</v>
      </c>
      <c r="V43" s="47">
        <v>1</v>
      </c>
      <c r="W43" s="47">
        <v>1</v>
      </c>
      <c r="X43" s="47">
        <v>1</v>
      </c>
      <c r="Y43" s="47">
        <v>0</v>
      </c>
      <c r="Z43" s="47">
        <v>0</v>
      </c>
      <c r="AA43" s="47">
        <v>1</v>
      </c>
      <c r="AB43" s="47">
        <v>0</v>
      </c>
      <c r="AC43" s="46">
        <v>1</v>
      </c>
      <c r="AD43" s="46">
        <v>1</v>
      </c>
      <c r="AE43" s="46">
        <v>0</v>
      </c>
      <c r="AF43" s="46">
        <v>3</v>
      </c>
      <c r="AG43" s="3">
        <v>2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91">
        <f t="shared" si="0"/>
        <v>16</v>
      </c>
      <c r="AN43" s="92">
        <f t="shared" si="1"/>
        <v>2.4</v>
      </c>
    </row>
    <row r="44" spans="1:40" s="31" customFormat="1" ht="21">
      <c r="A44" s="55" t="s">
        <v>300</v>
      </c>
      <c r="B44" s="5">
        <v>1049730008</v>
      </c>
      <c r="C44" s="5"/>
      <c r="D44" s="5">
        <v>6</v>
      </c>
      <c r="E44" s="49">
        <v>1499900378606</v>
      </c>
      <c r="F44" s="5"/>
      <c r="G44" s="3"/>
      <c r="H44" s="3"/>
      <c r="I44" s="47">
        <v>1</v>
      </c>
      <c r="J44" s="47">
        <v>1</v>
      </c>
      <c r="K44" s="47">
        <v>0</v>
      </c>
      <c r="L44" s="47">
        <v>1</v>
      </c>
      <c r="M44" s="47">
        <v>1</v>
      </c>
      <c r="N44" s="47">
        <v>0</v>
      </c>
      <c r="O44" s="47">
        <v>0</v>
      </c>
      <c r="P44" s="47">
        <v>0</v>
      </c>
      <c r="Q44" s="47">
        <v>1</v>
      </c>
      <c r="R44" s="47">
        <v>0</v>
      </c>
      <c r="S44" s="47">
        <v>0</v>
      </c>
      <c r="T44" s="47">
        <v>1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6">
        <v>0</v>
      </c>
      <c r="AD44" s="46">
        <v>0</v>
      </c>
      <c r="AE44" s="46">
        <v>0</v>
      </c>
      <c r="AF44" s="46">
        <v>1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91">
        <f t="shared" si="0"/>
        <v>7</v>
      </c>
      <c r="AN44" s="92">
        <f t="shared" si="1"/>
        <v>1.05</v>
      </c>
    </row>
    <row r="45" spans="1:40" s="31" customFormat="1" ht="21">
      <c r="A45" s="55" t="s">
        <v>300</v>
      </c>
      <c r="B45" s="5">
        <v>1049730008</v>
      </c>
      <c r="C45" s="5"/>
      <c r="D45" s="5">
        <v>7</v>
      </c>
      <c r="E45" s="49">
        <v>1499900383936</v>
      </c>
      <c r="F45" s="5"/>
      <c r="G45" s="3"/>
      <c r="H45" s="3"/>
      <c r="I45" s="47">
        <v>0</v>
      </c>
      <c r="J45" s="47">
        <v>1</v>
      </c>
      <c r="K45" s="47">
        <v>1</v>
      </c>
      <c r="L45" s="47">
        <v>1</v>
      </c>
      <c r="M45" s="47">
        <v>0</v>
      </c>
      <c r="N45" s="47">
        <v>0</v>
      </c>
      <c r="O45" s="47">
        <v>0</v>
      </c>
      <c r="P45" s="47">
        <v>1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1</v>
      </c>
      <c r="Y45" s="47">
        <v>1</v>
      </c>
      <c r="Z45" s="47">
        <v>0</v>
      </c>
      <c r="AA45" s="47">
        <v>0</v>
      </c>
      <c r="AB45" s="47">
        <v>0</v>
      </c>
      <c r="AC45" s="46">
        <v>0</v>
      </c>
      <c r="AD45" s="46">
        <v>0</v>
      </c>
      <c r="AE45" s="46">
        <v>1</v>
      </c>
      <c r="AF45" s="46">
        <v>3</v>
      </c>
      <c r="AG45" s="3">
        <v>2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91">
        <f t="shared" si="0"/>
        <v>12</v>
      </c>
      <c r="AN45" s="92">
        <f t="shared" si="1"/>
        <v>1.8</v>
      </c>
    </row>
    <row r="46" spans="1:40" s="31" customFormat="1" ht="21">
      <c r="A46" s="55" t="s">
        <v>300</v>
      </c>
      <c r="B46" s="5">
        <v>1049730008</v>
      </c>
      <c r="C46" s="5"/>
      <c r="D46" s="5">
        <v>8</v>
      </c>
      <c r="E46" s="49">
        <v>1499900376140</v>
      </c>
      <c r="F46" s="5"/>
      <c r="G46" s="3"/>
      <c r="H46" s="3"/>
      <c r="I46" s="47">
        <v>0</v>
      </c>
      <c r="J46" s="47">
        <v>0</v>
      </c>
      <c r="K46" s="47">
        <v>1</v>
      </c>
      <c r="L46" s="47">
        <v>0</v>
      </c>
      <c r="M46" s="47">
        <v>0</v>
      </c>
      <c r="N46" s="47">
        <v>0</v>
      </c>
      <c r="O46" s="47">
        <v>1</v>
      </c>
      <c r="P46" s="47">
        <v>0</v>
      </c>
      <c r="Q46" s="47">
        <v>0</v>
      </c>
      <c r="R46" s="47">
        <v>1</v>
      </c>
      <c r="S46" s="47">
        <v>0</v>
      </c>
      <c r="T46" s="47">
        <v>1</v>
      </c>
      <c r="U46" s="47">
        <v>0</v>
      </c>
      <c r="V46" s="47">
        <v>1</v>
      </c>
      <c r="W46" s="47">
        <v>0</v>
      </c>
      <c r="X46" s="47">
        <v>0</v>
      </c>
      <c r="Y46" s="47">
        <v>1</v>
      </c>
      <c r="Z46" s="47">
        <v>0</v>
      </c>
      <c r="AA46" s="47">
        <v>0</v>
      </c>
      <c r="AB46" s="47">
        <v>0</v>
      </c>
      <c r="AC46" s="46">
        <v>0</v>
      </c>
      <c r="AD46" s="46">
        <v>0</v>
      </c>
      <c r="AE46" s="46">
        <v>1</v>
      </c>
      <c r="AF46" s="46">
        <v>3</v>
      </c>
      <c r="AG46" s="3">
        <v>2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91">
        <f t="shared" si="0"/>
        <v>12</v>
      </c>
      <c r="AN46" s="92">
        <f t="shared" si="1"/>
        <v>1.8</v>
      </c>
    </row>
    <row r="47" spans="1:40" s="31" customFormat="1" ht="21">
      <c r="A47" s="55" t="s">
        <v>300</v>
      </c>
      <c r="B47" s="5">
        <v>1049730008</v>
      </c>
      <c r="C47" s="5"/>
      <c r="D47" s="5">
        <v>9</v>
      </c>
      <c r="E47" s="49">
        <v>1499900366161</v>
      </c>
      <c r="F47" s="5"/>
      <c r="G47" s="3"/>
      <c r="H47" s="3"/>
      <c r="I47" s="47">
        <v>1</v>
      </c>
      <c r="J47" s="47">
        <v>0</v>
      </c>
      <c r="K47" s="47">
        <v>1</v>
      </c>
      <c r="L47" s="47">
        <v>0</v>
      </c>
      <c r="M47" s="47">
        <v>0</v>
      </c>
      <c r="N47" s="47">
        <v>0</v>
      </c>
      <c r="O47" s="47">
        <v>1</v>
      </c>
      <c r="P47" s="47">
        <v>0</v>
      </c>
      <c r="Q47" s="47">
        <v>0</v>
      </c>
      <c r="R47" s="47">
        <v>0</v>
      </c>
      <c r="S47" s="47">
        <v>1</v>
      </c>
      <c r="T47" s="47">
        <v>0</v>
      </c>
      <c r="U47" s="47">
        <v>0</v>
      </c>
      <c r="V47" s="47">
        <v>1</v>
      </c>
      <c r="W47" s="47">
        <v>1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6">
        <v>1</v>
      </c>
      <c r="AD47" s="46">
        <v>1</v>
      </c>
      <c r="AE47" s="46">
        <v>0</v>
      </c>
      <c r="AF47" s="46">
        <v>2</v>
      </c>
      <c r="AG47" s="3">
        <v>1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91">
        <f t="shared" si="0"/>
        <v>11</v>
      </c>
      <c r="AN47" s="92">
        <f t="shared" si="1"/>
        <v>1.65</v>
      </c>
    </row>
    <row r="48" spans="1:40" s="31" customFormat="1" ht="21">
      <c r="A48" s="55" t="s">
        <v>300</v>
      </c>
      <c r="B48" s="5">
        <v>1049730008</v>
      </c>
      <c r="C48" s="5"/>
      <c r="D48" s="5">
        <v>10</v>
      </c>
      <c r="E48" s="49">
        <v>1499900374775</v>
      </c>
      <c r="F48" s="5"/>
      <c r="G48" s="3"/>
      <c r="H48" s="3"/>
      <c r="I48" s="47">
        <v>0</v>
      </c>
      <c r="J48" s="47">
        <v>0</v>
      </c>
      <c r="K48" s="47">
        <v>1</v>
      </c>
      <c r="L48" s="47">
        <v>0</v>
      </c>
      <c r="M48" s="47">
        <v>0</v>
      </c>
      <c r="N48" s="47">
        <v>0</v>
      </c>
      <c r="O48" s="47">
        <v>1</v>
      </c>
      <c r="P48" s="47">
        <v>0</v>
      </c>
      <c r="Q48" s="47">
        <v>0</v>
      </c>
      <c r="R48" s="47">
        <v>1</v>
      </c>
      <c r="S48" s="47">
        <v>0</v>
      </c>
      <c r="T48" s="47">
        <v>0</v>
      </c>
      <c r="U48" s="47">
        <v>0</v>
      </c>
      <c r="V48" s="47">
        <v>1</v>
      </c>
      <c r="W48" s="47">
        <v>0</v>
      </c>
      <c r="X48" s="47">
        <v>0</v>
      </c>
      <c r="Y48" s="47">
        <v>1</v>
      </c>
      <c r="Z48" s="47">
        <v>1</v>
      </c>
      <c r="AA48" s="47">
        <v>0</v>
      </c>
      <c r="AB48" s="47">
        <v>0</v>
      </c>
      <c r="AC48" s="46">
        <v>0</v>
      </c>
      <c r="AD48" s="46">
        <v>0</v>
      </c>
      <c r="AE48" s="46">
        <v>0</v>
      </c>
      <c r="AF48" s="46">
        <v>1</v>
      </c>
      <c r="AG48" s="3">
        <v>1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91">
        <f t="shared" si="0"/>
        <v>8</v>
      </c>
      <c r="AN48" s="92">
        <f t="shared" si="1"/>
        <v>1.2</v>
      </c>
    </row>
    <row r="49" spans="1:40" s="31" customFormat="1" ht="21">
      <c r="A49" s="55" t="s">
        <v>300</v>
      </c>
      <c r="B49" s="5">
        <v>1049730008</v>
      </c>
      <c r="C49" s="5"/>
      <c r="D49" s="5">
        <v>11</v>
      </c>
      <c r="E49" s="49">
        <v>1499900360073</v>
      </c>
      <c r="F49" s="5"/>
      <c r="G49" s="3"/>
      <c r="H49" s="3"/>
      <c r="I49" s="47">
        <v>1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1</v>
      </c>
      <c r="V49" s="47">
        <v>0</v>
      </c>
      <c r="W49" s="47">
        <v>0</v>
      </c>
      <c r="X49" s="47">
        <v>1</v>
      </c>
      <c r="Y49" s="47">
        <v>1</v>
      </c>
      <c r="Z49" s="47">
        <v>0</v>
      </c>
      <c r="AA49" s="47">
        <v>0</v>
      </c>
      <c r="AB49" s="47">
        <v>0</v>
      </c>
      <c r="AC49" s="46">
        <v>0</v>
      </c>
      <c r="AD49" s="46">
        <v>0</v>
      </c>
      <c r="AE49" s="46">
        <v>0</v>
      </c>
      <c r="AF49" s="46">
        <v>1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91">
        <f t="shared" si="0"/>
        <v>5</v>
      </c>
      <c r="AN49" s="92">
        <f t="shared" si="1"/>
        <v>0.75</v>
      </c>
    </row>
    <row r="50" spans="1:40" s="31" customFormat="1" ht="21">
      <c r="A50" s="55" t="s">
        <v>300</v>
      </c>
      <c r="B50" s="5">
        <v>1049730008</v>
      </c>
      <c r="C50" s="5"/>
      <c r="D50" s="5">
        <v>12</v>
      </c>
      <c r="E50" s="49">
        <v>1499900373051</v>
      </c>
      <c r="F50" s="5"/>
      <c r="G50" s="3"/>
      <c r="H50" s="3"/>
      <c r="I50" s="47">
        <v>1</v>
      </c>
      <c r="J50" s="47">
        <v>1</v>
      </c>
      <c r="K50" s="47">
        <v>1</v>
      </c>
      <c r="L50" s="47">
        <v>1</v>
      </c>
      <c r="M50" s="47">
        <v>0</v>
      </c>
      <c r="N50" s="47">
        <v>0</v>
      </c>
      <c r="O50" s="47">
        <v>1</v>
      </c>
      <c r="P50" s="47">
        <v>0</v>
      </c>
      <c r="Q50" s="47">
        <v>0</v>
      </c>
      <c r="R50" s="47">
        <v>0</v>
      </c>
      <c r="S50" s="47">
        <v>0</v>
      </c>
      <c r="T50" s="47">
        <v>1</v>
      </c>
      <c r="U50" s="47">
        <v>0</v>
      </c>
      <c r="V50" s="47">
        <v>0</v>
      </c>
      <c r="W50" s="47">
        <v>1</v>
      </c>
      <c r="X50" s="47">
        <v>0</v>
      </c>
      <c r="Y50" s="47">
        <v>1</v>
      </c>
      <c r="Z50" s="47">
        <v>0</v>
      </c>
      <c r="AA50" s="47">
        <v>0</v>
      </c>
      <c r="AB50" s="47">
        <v>1</v>
      </c>
      <c r="AC50" s="46">
        <v>0</v>
      </c>
      <c r="AD50" s="46">
        <v>0</v>
      </c>
      <c r="AE50" s="46">
        <v>0</v>
      </c>
      <c r="AF50" s="46">
        <v>2</v>
      </c>
      <c r="AG50" s="3">
        <v>3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91">
        <f t="shared" si="0"/>
        <v>14</v>
      </c>
      <c r="AN50" s="92">
        <f t="shared" si="1"/>
        <v>2.1</v>
      </c>
    </row>
    <row r="51" spans="1:40" s="31" customFormat="1" ht="21">
      <c r="A51" s="55" t="s">
        <v>300</v>
      </c>
      <c r="B51" s="5">
        <v>1049730008</v>
      </c>
      <c r="C51" s="5"/>
      <c r="D51" s="5">
        <v>13</v>
      </c>
      <c r="E51" s="49">
        <v>1499900068468</v>
      </c>
      <c r="F51" s="5"/>
      <c r="G51" s="3"/>
      <c r="H51" s="3"/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1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1</v>
      </c>
      <c r="Z51" s="47">
        <v>0</v>
      </c>
      <c r="AA51" s="47">
        <v>1</v>
      </c>
      <c r="AB51" s="47">
        <v>1</v>
      </c>
      <c r="AC51" s="46">
        <v>0</v>
      </c>
      <c r="AD51" s="46">
        <v>0</v>
      </c>
      <c r="AE51" s="46">
        <v>0</v>
      </c>
      <c r="AF51" s="46">
        <v>1</v>
      </c>
      <c r="AG51" s="3">
        <v>2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91">
        <f t="shared" si="0"/>
        <v>7</v>
      </c>
      <c r="AN51" s="92">
        <f t="shared" si="1"/>
        <v>1.05</v>
      </c>
    </row>
    <row r="52" spans="1:40" s="31" customFormat="1" ht="21">
      <c r="A52" s="55" t="s">
        <v>300</v>
      </c>
      <c r="B52" s="5">
        <v>1049730008</v>
      </c>
      <c r="C52" s="5"/>
      <c r="D52" s="5">
        <v>14</v>
      </c>
      <c r="E52" s="49">
        <v>1490600068221</v>
      </c>
      <c r="F52" s="5"/>
      <c r="G52" s="3"/>
      <c r="H52" s="3"/>
      <c r="I52" s="47">
        <v>1</v>
      </c>
      <c r="J52" s="47">
        <v>0</v>
      </c>
      <c r="K52" s="47">
        <v>1</v>
      </c>
      <c r="L52" s="47">
        <v>1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1</v>
      </c>
      <c r="S52" s="47">
        <v>1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1</v>
      </c>
      <c r="AC52" s="46">
        <v>0</v>
      </c>
      <c r="AD52" s="46">
        <v>0</v>
      </c>
      <c r="AE52" s="46">
        <v>0</v>
      </c>
      <c r="AF52" s="46">
        <v>0</v>
      </c>
      <c r="AG52" s="3">
        <v>0</v>
      </c>
      <c r="AH52" s="3">
        <v>0</v>
      </c>
      <c r="AI52" s="3">
        <v>2</v>
      </c>
      <c r="AJ52" s="3">
        <v>0</v>
      </c>
      <c r="AK52" s="3">
        <v>0</v>
      </c>
      <c r="AL52" s="3">
        <v>0</v>
      </c>
      <c r="AM52" s="91">
        <f t="shared" si="0"/>
        <v>8</v>
      </c>
      <c r="AN52" s="92">
        <f t="shared" si="1"/>
        <v>1.2</v>
      </c>
    </row>
    <row r="53" spans="1:40" s="31" customFormat="1" ht="21">
      <c r="A53" s="55" t="s">
        <v>300</v>
      </c>
      <c r="B53" s="5">
        <v>1049730008</v>
      </c>
      <c r="C53" s="5"/>
      <c r="D53" s="5">
        <v>15</v>
      </c>
      <c r="E53" s="49">
        <v>1499900378070</v>
      </c>
      <c r="F53" s="5"/>
      <c r="G53" s="3"/>
      <c r="H53" s="3"/>
      <c r="I53" s="47">
        <v>0</v>
      </c>
      <c r="J53" s="47">
        <v>1</v>
      </c>
      <c r="K53" s="47">
        <v>0</v>
      </c>
      <c r="L53" s="47">
        <v>1</v>
      </c>
      <c r="M53" s="47">
        <v>0</v>
      </c>
      <c r="N53" s="47">
        <v>0</v>
      </c>
      <c r="O53" s="47">
        <v>1</v>
      </c>
      <c r="P53" s="47">
        <v>1</v>
      </c>
      <c r="Q53" s="47">
        <v>0</v>
      </c>
      <c r="R53" s="47">
        <v>1</v>
      </c>
      <c r="S53" s="47">
        <v>0</v>
      </c>
      <c r="T53" s="47">
        <v>0</v>
      </c>
      <c r="U53" s="47">
        <v>0</v>
      </c>
      <c r="V53" s="47">
        <v>0</v>
      </c>
      <c r="W53" s="47">
        <v>1</v>
      </c>
      <c r="X53" s="47">
        <v>0</v>
      </c>
      <c r="Y53" s="47">
        <v>0</v>
      </c>
      <c r="Z53" s="47">
        <v>1</v>
      </c>
      <c r="AA53" s="47">
        <v>1</v>
      </c>
      <c r="AB53" s="47">
        <v>0</v>
      </c>
      <c r="AC53" s="46">
        <v>0</v>
      </c>
      <c r="AD53" s="46">
        <v>0</v>
      </c>
      <c r="AE53" s="46">
        <v>0</v>
      </c>
      <c r="AF53" s="46">
        <v>2</v>
      </c>
      <c r="AG53" s="3">
        <v>3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91">
        <f t="shared" si="0"/>
        <v>13</v>
      </c>
      <c r="AN53" s="92">
        <f t="shared" si="1"/>
        <v>1.95</v>
      </c>
    </row>
    <row r="54" spans="1:40" s="31" customFormat="1" ht="21">
      <c r="A54" s="55" t="s">
        <v>300</v>
      </c>
      <c r="B54" s="5">
        <v>1049730008</v>
      </c>
      <c r="C54" s="5"/>
      <c r="D54" s="5">
        <v>16</v>
      </c>
      <c r="E54" s="49">
        <v>1499900383219</v>
      </c>
      <c r="F54" s="5"/>
      <c r="G54" s="3"/>
      <c r="H54" s="3"/>
      <c r="I54" s="47">
        <v>1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1</v>
      </c>
      <c r="Q54" s="47">
        <v>1</v>
      </c>
      <c r="R54" s="47">
        <v>0</v>
      </c>
      <c r="S54" s="47">
        <v>1</v>
      </c>
      <c r="T54" s="47">
        <v>0</v>
      </c>
      <c r="U54" s="47">
        <v>0</v>
      </c>
      <c r="V54" s="47">
        <v>1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1</v>
      </c>
      <c r="AC54" s="46">
        <v>0</v>
      </c>
      <c r="AD54" s="46">
        <v>1</v>
      </c>
      <c r="AE54" s="46">
        <v>0</v>
      </c>
      <c r="AF54" s="46">
        <v>0</v>
      </c>
      <c r="AG54" s="3">
        <v>1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91">
        <f t="shared" si="0"/>
        <v>8</v>
      </c>
      <c r="AN54" s="92">
        <f t="shared" si="1"/>
        <v>1.2</v>
      </c>
    </row>
    <row r="55" spans="1:40" s="31" customFormat="1" ht="21">
      <c r="A55" s="55" t="s">
        <v>300</v>
      </c>
      <c r="B55" s="5">
        <v>1049730008</v>
      </c>
      <c r="C55" s="5"/>
      <c r="D55" s="5">
        <v>17</v>
      </c>
      <c r="E55" s="49">
        <v>1499900372411</v>
      </c>
      <c r="F55" s="5"/>
      <c r="G55" s="3"/>
      <c r="H55" s="3"/>
      <c r="I55" s="47">
        <v>1</v>
      </c>
      <c r="J55" s="47">
        <v>1</v>
      </c>
      <c r="K55" s="47">
        <v>0</v>
      </c>
      <c r="L55" s="47">
        <v>0</v>
      </c>
      <c r="M55" s="47">
        <v>1</v>
      </c>
      <c r="N55" s="47">
        <v>0</v>
      </c>
      <c r="O55" s="47">
        <v>1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1</v>
      </c>
      <c r="Z55" s="47">
        <v>1</v>
      </c>
      <c r="AA55" s="47">
        <v>0</v>
      </c>
      <c r="AB55" s="47">
        <v>0</v>
      </c>
      <c r="AC55" s="46">
        <v>0</v>
      </c>
      <c r="AD55" s="46">
        <v>1</v>
      </c>
      <c r="AE55" s="46">
        <v>1</v>
      </c>
      <c r="AF55" s="46">
        <v>1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91">
        <f t="shared" si="0"/>
        <v>9</v>
      </c>
      <c r="AN55" s="92">
        <f t="shared" si="1"/>
        <v>1.35</v>
      </c>
    </row>
    <row r="56" spans="1:40" s="31" customFormat="1" ht="21">
      <c r="A56" s="55" t="s">
        <v>300</v>
      </c>
      <c r="B56" s="5">
        <v>1049730008</v>
      </c>
      <c r="C56" s="5"/>
      <c r="D56" s="5">
        <v>18</v>
      </c>
      <c r="E56" s="49">
        <v>2490101040311</v>
      </c>
      <c r="F56" s="5"/>
      <c r="G56" s="3"/>
      <c r="H56" s="3"/>
      <c r="I56" s="47">
        <v>0</v>
      </c>
      <c r="J56" s="47">
        <v>0</v>
      </c>
      <c r="K56" s="47">
        <v>0</v>
      </c>
      <c r="L56" s="47">
        <v>1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1</v>
      </c>
      <c r="S56" s="47">
        <v>1</v>
      </c>
      <c r="T56" s="47">
        <v>0</v>
      </c>
      <c r="U56" s="47">
        <v>1</v>
      </c>
      <c r="V56" s="47">
        <v>0</v>
      </c>
      <c r="W56" s="47">
        <v>1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6">
        <v>0</v>
      </c>
      <c r="AD56" s="46">
        <v>1</v>
      </c>
      <c r="AE56" s="46">
        <v>0</v>
      </c>
      <c r="AF56" s="46">
        <v>2</v>
      </c>
      <c r="AG56" s="3">
        <v>3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91">
        <f t="shared" si="0"/>
        <v>11</v>
      </c>
      <c r="AN56" s="92">
        <f t="shared" si="1"/>
        <v>1.65</v>
      </c>
    </row>
    <row r="57" spans="1:40" s="31" customFormat="1" ht="21">
      <c r="A57" s="55" t="s">
        <v>300</v>
      </c>
      <c r="B57" s="5">
        <v>1049730008</v>
      </c>
      <c r="C57" s="5"/>
      <c r="D57" s="5">
        <v>19</v>
      </c>
      <c r="E57" s="50">
        <v>1479900544379</v>
      </c>
      <c r="F57" s="5"/>
      <c r="G57" s="3"/>
      <c r="H57" s="3"/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1</v>
      </c>
      <c r="U57" s="47">
        <v>1</v>
      </c>
      <c r="V57" s="47">
        <v>1</v>
      </c>
      <c r="W57" s="47">
        <v>0</v>
      </c>
      <c r="X57" s="47">
        <v>0</v>
      </c>
      <c r="Y57" s="47">
        <v>0</v>
      </c>
      <c r="Z57" s="47">
        <v>1</v>
      </c>
      <c r="AA57" s="47">
        <v>0</v>
      </c>
      <c r="AB57" s="47">
        <v>0</v>
      </c>
      <c r="AC57" s="46">
        <v>0</v>
      </c>
      <c r="AD57" s="46">
        <v>0</v>
      </c>
      <c r="AE57" s="46">
        <v>0</v>
      </c>
      <c r="AF57" s="46">
        <v>1</v>
      </c>
      <c r="AG57" s="3">
        <v>1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91">
        <f t="shared" si="0"/>
        <v>6</v>
      </c>
      <c r="AN57" s="92">
        <f t="shared" si="1"/>
        <v>0.9</v>
      </c>
    </row>
    <row r="58" spans="1:40" s="31" customFormat="1" ht="21">
      <c r="A58" s="55" t="s">
        <v>300</v>
      </c>
      <c r="B58" s="5">
        <v>1049730008</v>
      </c>
      <c r="C58" s="5"/>
      <c r="D58" s="5">
        <v>20</v>
      </c>
      <c r="E58" s="49">
        <v>1499900371172</v>
      </c>
      <c r="F58" s="5"/>
      <c r="G58" s="3"/>
      <c r="H58" s="3"/>
      <c r="I58" s="47">
        <v>1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1</v>
      </c>
      <c r="R58" s="47">
        <v>0</v>
      </c>
      <c r="S58" s="47">
        <v>1</v>
      </c>
      <c r="T58" s="47">
        <v>0</v>
      </c>
      <c r="U58" s="47">
        <v>0</v>
      </c>
      <c r="V58" s="47">
        <v>0</v>
      </c>
      <c r="W58" s="47">
        <v>1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6">
        <v>0</v>
      </c>
      <c r="AD58" s="46">
        <v>1</v>
      </c>
      <c r="AE58" s="46">
        <v>0</v>
      </c>
      <c r="AF58" s="46">
        <v>0</v>
      </c>
      <c r="AG58" s="3">
        <v>2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91">
        <f t="shared" si="0"/>
        <v>7</v>
      </c>
      <c r="AN58" s="92">
        <f t="shared" si="1"/>
        <v>1.05</v>
      </c>
    </row>
    <row r="59" spans="1:40" s="31" customFormat="1" ht="21">
      <c r="A59" s="55" t="s">
        <v>300</v>
      </c>
      <c r="B59" s="5">
        <v>1049730008</v>
      </c>
      <c r="C59" s="5"/>
      <c r="D59" s="5">
        <v>21</v>
      </c>
      <c r="E59" s="51">
        <v>1499900373272</v>
      </c>
      <c r="F59" s="5"/>
      <c r="G59" s="3"/>
      <c r="H59" s="3"/>
      <c r="I59" s="47">
        <v>1</v>
      </c>
      <c r="J59" s="47">
        <v>0</v>
      </c>
      <c r="K59" s="47">
        <v>1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1</v>
      </c>
      <c r="V59" s="47">
        <v>0</v>
      </c>
      <c r="W59" s="47">
        <v>0</v>
      </c>
      <c r="X59" s="47">
        <v>0</v>
      </c>
      <c r="Y59" s="47">
        <v>0</v>
      </c>
      <c r="Z59" s="47">
        <v>1</v>
      </c>
      <c r="AA59" s="47">
        <v>1</v>
      </c>
      <c r="AB59" s="47">
        <v>0</v>
      </c>
      <c r="AC59" s="46">
        <v>1</v>
      </c>
      <c r="AD59" s="46">
        <v>1</v>
      </c>
      <c r="AE59" s="46">
        <v>0</v>
      </c>
      <c r="AF59" s="46">
        <v>2</v>
      </c>
      <c r="AG59" s="3">
        <v>2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91">
        <f t="shared" si="0"/>
        <v>11</v>
      </c>
      <c r="AN59" s="92">
        <f t="shared" si="1"/>
        <v>1.65</v>
      </c>
    </row>
    <row r="60" spans="1:40" s="31" customFormat="1" ht="21">
      <c r="A60" s="55" t="s">
        <v>300</v>
      </c>
      <c r="B60" s="5">
        <v>1049730008</v>
      </c>
      <c r="C60" s="5"/>
      <c r="D60" s="5">
        <v>22</v>
      </c>
      <c r="E60" s="51">
        <v>1499900380864</v>
      </c>
      <c r="F60" s="5"/>
      <c r="G60" s="3"/>
      <c r="H60" s="3"/>
      <c r="I60" s="47">
        <v>1</v>
      </c>
      <c r="J60" s="47">
        <v>0</v>
      </c>
      <c r="K60" s="47">
        <v>1</v>
      </c>
      <c r="L60" s="47">
        <v>1</v>
      </c>
      <c r="M60" s="47">
        <v>0</v>
      </c>
      <c r="N60" s="47">
        <v>0</v>
      </c>
      <c r="O60" s="47">
        <v>1</v>
      </c>
      <c r="P60" s="47">
        <v>0</v>
      </c>
      <c r="Q60" s="47">
        <v>0</v>
      </c>
      <c r="R60" s="47">
        <v>1</v>
      </c>
      <c r="S60" s="47">
        <v>0</v>
      </c>
      <c r="T60" s="47">
        <v>1</v>
      </c>
      <c r="U60" s="47">
        <v>0</v>
      </c>
      <c r="V60" s="47">
        <v>1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6">
        <v>0</v>
      </c>
      <c r="AD60" s="46">
        <v>1</v>
      </c>
      <c r="AE60" s="46">
        <v>0</v>
      </c>
      <c r="AF60" s="46">
        <v>2</v>
      </c>
      <c r="AG60" s="3">
        <v>2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91">
        <f t="shared" si="0"/>
        <v>12</v>
      </c>
      <c r="AN60" s="92">
        <f t="shared" si="1"/>
        <v>1.8</v>
      </c>
    </row>
    <row r="61" spans="1:40" s="31" customFormat="1" ht="21">
      <c r="A61" s="55" t="s">
        <v>300</v>
      </c>
      <c r="B61" s="5">
        <v>1049730008</v>
      </c>
      <c r="C61" s="5"/>
      <c r="D61" s="5">
        <v>23</v>
      </c>
      <c r="E61" s="51">
        <v>1499900374147</v>
      </c>
      <c r="F61" s="5"/>
      <c r="G61" s="3"/>
      <c r="H61" s="3"/>
      <c r="I61" s="47">
        <v>1</v>
      </c>
      <c r="J61" s="47">
        <v>0</v>
      </c>
      <c r="K61" s="47">
        <v>0</v>
      </c>
      <c r="L61" s="47">
        <v>1</v>
      </c>
      <c r="M61" s="47">
        <v>0</v>
      </c>
      <c r="N61" s="47">
        <v>0</v>
      </c>
      <c r="O61" s="47">
        <v>1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6">
        <v>0</v>
      </c>
      <c r="AD61" s="46">
        <v>0</v>
      </c>
      <c r="AE61" s="46">
        <v>0</v>
      </c>
      <c r="AF61" s="46">
        <v>0</v>
      </c>
      <c r="AG61" s="3">
        <v>1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91">
        <f t="shared" si="0"/>
        <v>4</v>
      </c>
      <c r="AN61" s="92">
        <f t="shared" si="1"/>
        <v>0.6</v>
      </c>
    </row>
    <row r="62" spans="1:40" s="31" customFormat="1" ht="21">
      <c r="A62" s="55" t="s">
        <v>300</v>
      </c>
      <c r="B62" s="5">
        <v>1049730008</v>
      </c>
      <c r="C62" s="5"/>
      <c r="D62" s="5">
        <v>24</v>
      </c>
      <c r="E62" s="51">
        <v>1499900378258</v>
      </c>
      <c r="F62" s="5"/>
      <c r="G62" s="3"/>
      <c r="H62" s="3"/>
      <c r="I62" s="47">
        <v>1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1</v>
      </c>
      <c r="Q62" s="47">
        <v>1</v>
      </c>
      <c r="R62" s="47">
        <v>0</v>
      </c>
      <c r="S62" s="47">
        <v>1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6">
        <v>0</v>
      </c>
      <c r="AD62" s="46">
        <v>1</v>
      </c>
      <c r="AE62" s="46">
        <v>0</v>
      </c>
      <c r="AF62" s="46">
        <v>0</v>
      </c>
      <c r="AG62" s="3">
        <v>2</v>
      </c>
      <c r="AH62" s="3">
        <v>2</v>
      </c>
      <c r="AI62" s="3">
        <v>0</v>
      </c>
      <c r="AJ62" s="3">
        <v>0</v>
      </c>
      <c r="AK62" s="3">
        <v>0</v>
      </c>
      <c r="AL62" s="3">
        <v>0</v>
      </c>
      <c r="AM62" s="91">
        <f t="shared" si="0"/>
        <v>9</v>
      </c>
      <c r="AN62" s="92">
        <f t="shared" si="1"/>
        <v>1.35</v>
      </c>
    </row>
    <row r="63" spans="1:40" s="31" customFormat="1" ht="21">
      <c r="A63" s="55" t="s">
        <v>300</v>
      </c>
      <c r="B63" s="5">
        <v>1049730008</v>
      </c>
      <c r="C63" s="5"/>
      <c r="D63" s="5">
        <v>25</v>
      </c>
      <c r="E63" s="51">
        <v>1499900372039</v>
      </c>
      <c r="F63" s="5"/>
      <c r="G63" s="3"/>
      <c r="H63" s="3"/>
      <c r="I63" s="47">
        <v>1</v>
      </c>
      <c r="J63" s="47">
        <v>0</v>
      </c>
      <c r="K63" s="47">
        <v>1</v>
      </c>
      <c r="L63" s="47">
        <v>1</v>
      </c>
      <c r="M63" s="47">
        <v>0</v>
      </c>
      <c r="N63" s="47">
        <v>0</v>
      </c>
      <c r="O63" s="47">
        <v>1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1</v>
      </c>
      <c r="V63" s="47">
        <v>0</v>
      </c>
      <c r="W63" s="47">
        <v>1</v>
      </c>
      <c r="X63" s="47">
        <v>0</v>
      </c>
      <c r="Y63" s="47">
        <v>1</v>
      </c>
      <c r="Z63" s="47">
        <v>1</v>
      </c>
      <c r="AA63" s="47">
        <v>0</v>
      </c>
      <c r="AB63" s="47">
        <v>0</v>
      </c>
      <c r="AC63" s="46">
        <v>0</v>
      </c>
      <c r="AD63" s="46">
        <v>0</v>
      </c>
      <c r="AE63" s="46">
        <v>1</v>
      </c>
      <c r="AF63" s="46">
        <v>2</v>
      </c>
      <c r="AG63" s="3">
        <v>2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91">
        <f t="shared" si="0"/>
        <v>13</v>
      </c>
      <c r="AN63" s="92">
        <f t="shared" si="1"/>
        <v>1.95</v>
      </c>
    </row>
    <row r="64" spans="1:40" s="31" customFormat="1" ht="21">
      <c r="A64" s="55" t="s">
        <v>300</v>
      </c>
      <c r="B64" s="5">
        <v>1049730008</v>
      </c>
      <c r="C64" s="5"/>
      <c r="D64" s="5">
        <v>26</v>
      </c>
      <c r="E64" s="51">
        <v>1100703419169</v>
      </c>
      <c r="F64" s="5"/>
      <c r="G64" s="3"/>
      <c r="H64" s="3"/>
      <c r="I64" s="47">
        <v>0</v>
      </c>
      <c r="J64" s="47">
        <v>0</v>
      </c>
      <c r="K64" s="47">
        <v>0</v>
      </c>
      <c r="L64" s="47">
        <v>0</v>
      </c>
      <c r="M64" s="47">
        <v>1</v>
      </c>
      <c r="N64" s="47">
        <v>0</v>
      </c>
      <c r="O64" s="47">
        <v>1</v>
      </c>
      <c r="P64" s="47">
        <v>0</v>
      </c>
      <c r="Q64" s="47">
        <v>0</v>
      </c>
      <c r="R64" s="47">
        <v>0</v>
      </c>
      <c r="S64" s="47">
        <v>1</v>
      </c>
      <c r="T64" s="47">
        <v>0</v>
      </c>
      <c r="U64" s="47">
        <v>0</v>
      </c>
      <c r="V64" s="47">
        <v>1</v>
      </c>
      <c r="W64" s="47">
        <v>1</v>
      </c>
      <c r="X64" s="47">
        <v>1</v>
      </c>
      <c r="Y64" s="47">
        <v>0</v>
      </c>
      <c r="Z64" s="47">
        <v>0</v>
      </c>
      <c r="AA64" s="47">
        <v>0</v>
      </c>
      <c r="AB64" s="47">
        <v>0</v>
      </c>
      <c r="AC64" s="46">
        <v>0</v>
      </c>
      <c r="AD64" s="46">
        <v>1</v>
      </c>
      <c r="AE64" s="46">
        <v>0</v>
      </c>
      <c r="AF64" s="46">
        <v>1</v>
      </c>
      <c r="AG64" s="3">
        <v>2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91">
        <f t="shared" si="0"/>
        <v>10</v>
      </c>
      <c r="AN64" s="92">
        <f t="shared" si="1"/>
        <v>1.5</v>
      </c>
    </row>
    <row r="65" spans="1:40" s="31" customFormat="1" ht="21">
      <c r="A65" s="55" t="s">
        <v>300</v>
      </c>
      <c r="B65" s="5">
        <v>1049730008</v>
      </c>
      <c r="C65" s="5"/>
      <c r="D65" s="5">
        <v>27</v>
      </c>
      <c r="E65" s="51">
        <v>1499900361487</v>
      </c>
      <c r="F65" s="5"/>
      <c r="G65" s="3"/>
      <c r="H65" s="3"/>
      <c r="I65" s="47">
        <v>1</v>
      </c>
      <c r="J65" s="47">
        <v>0</v>
      </c>
      <c r="K65" s="47">
        <v>0</v>
      </c>
      <c r="L65" s="47">
        <v>1</v>
      </c>
      <c r="M65" s="47">
        <v>1</v>
      </c>
      <c r="N65" s="47">
        <v>0</v>
      </c>
      <c r="O65" s="47">
        <v>1</v>
      </c>
      <c r="P65" s="47">
        <v>0</v>
      </c>
      <c r="Q65" s="47">
        <v>0</v>
      </c>
      <c r="R65" s="47">
        <v>1</v>
      </c>
      <c r="S65" s="47">
        <v>0</v>
      </c>
      <c r="T65" s="47">
        <v>1</v>
      </c>
      <c r="U65" s="47">
        <v>0</v>
      </c>
      <c r="V65" s="47">
        <v>0</v>
      </c>
      <c r="W65" s="47">
        <v>1</v>
      </c>
      <c r="X65" s="47">
        <v>1</v>
      </c>
      <c r="Y65" s="47">
        <v>0</v>
      </c>
      <c r="Z65" s="47">
        <v>0</v>
      </c>
      <c r="AA65" s="47">
        <v>0</v>
      </c>
      <c r="AB65" s="47">
        <v>0</v>
      </c>
      <c r="AC65" s="46">
        <v>1</v>
      </c>
      <c r="AD65" s="46">
        <v>1</v>
      </c>
      <c r="AE65" s="46">
        <v>0</v>
      </c>
      <c r="AF65" s="46">
        <v>1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91">
        <f t="shared" si="0"/>
        <v>11</v>
      </c>
      <c r="AN65" s="92">
        <f t="shared" si="1"/>
        <v>1.65</v>
      </c>
    </row>
    <row r="66" spans="1:40" s="31" customFormat="1" ht="21">
      <c r="A66" s="55" t="s">
        <v>300</v>
      </c>
      <c r="B66" s="5">
        <v>1049730008</v>
      </c>
      <c r="C66" s="5"/>
      <c r="D66" s="5">
        <v>28</v>
      </c>
      <c r="E66" s="51">
        <v>1499900363102</v>
      </c>
      <c r="F66" s="5"/>
      <c r="G66" s="3"/>
      <c r="H66" s="3"/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1</v>
      </c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1</v>
      </c>
      <c r="AB66" s="47">
        <v>0</v>
      </c>
      <c r="AC66" s="46">
        <v>0</v>
      </c>
      <c r="AD66" s="46">
        <v>0</v>
      </c>
      <c r="AE66" s="46">
        <v>0</v>
      </c>
      <c r="AF66" s="46">
        <v>0</v>
      </c>
      <c r="AG66" s="3">
        <v>2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91">
        <f t="shared" si="0"/>
        <v>4</v>
      </c>
      <c r="AN66" s="92">
        <f t="shared" si="1"/>
        <v>0.6</v>
      </c>
    </row>
    <row r="67" spans="1:40" s="31" customFormat="1" ht="21">
      <c r="A67" s="55" t="s">
        <v>300</v>
      </c>
      <c r="B67" s="5">
        <v>1049730008</v>
      </c>
      <c r="C67" s="5"/>
      <c r="D67" s="5">
        <v>29</v>
      </c>
      <c r="E67" s="51">
        <v>1499900366667</v>
      </c>
      <c r="F67" s="5"/>
      <c r="G67" s="3"/>
      <c r="H67" s="3"/>
      <c r="I67" s="47">
        <v>1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1</v>
      </c>
      <c r="R67" s="47">
        <v>0</v>
      </c>
      <c r="S67" s="47">
        <v>1</v>
      </c>
      <c r="T67" s="47">
        <v>0</v>
      </c>
      <c r="U67" s="47">
        <v>0</v>
      </c>
      <c r="V67" s="47">
        <v>0</v>
      </c>
      <c r="W67" s="47">
        <v>1</v>
      </c>
      <c r="X67" s="47">
        <v>0</v>
      </c>
      <c r="Y67" s="47">
        <v>0</v>
      </c>
      <c r="Z67" s="47">
        <v>0</v>
      </c>
      <c r="AA67" s="47">
        <v>0</v>
      </c>
      <c r="AB67" s="47">
        <v>0</v>
      </c>
      <c r="AC67" s="46">
        <v>0</v>
      </c>
      <c r="AD67" s="46">
        <v>1</v>
      </c>
      <c r="AE67" s="46">
        <v>0</v>
      </c>
      <c r="AF67" s="46">
        <v>0</v>
      </c>
      <c r="AG67" s="3">
        <v>1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91">
        <f t="shared" si="0"/>
        <v>6</v>
      </c>
      <c r="AN67" s="92">
        <f t="shared" si="1"/>
        <v>0.9</v>
      </c>
    </row>
    <row r="68" spans="1:40" s="31" customFormat="1" ht="21">
      <c r="A68" s="55" t="s">
        <v>300</v>
      </c>
      <c r="B68" s="5">
        <v>1049730008</v>
      </c>
      <c r="C68" s="5"/>
      <c r="D68" s="5">
        <v>30</v>
      </c>
      <c r="E68" s="51">
        <v>1499900366756</v>
      </c>
      <c r="F68" s="5"/>
      <c r="G68" s="3"/>
      <c r="H68" s="3"/>
      <c r="I68" s="96">
        <v>1</v>
      </c>
      <c r="J68" s="96">
        <v>0</v>
      </c>
      <c r="K68" s="96">
        <v>0</v>
      </c>
      <c r="L68" s="96">
        <v>1</v>
      </c>
      <c r="M68" s="96">
        <v>0</v>
      </c>
      <c r="N68" s="96">
        <v>0</v>
      </c>
      <c r="O68" s="96">
        <v>0</v>
      </c>
      <c r="P68" s="96">
        <v>0</v>
      </c>
      <c r="Q68" s="96">
        <v>0</v>
      </c>
      <c r="R68" s="96">
        <v>0</v>
      </c>
      <c r="S68" s="96">
        <v>1</v>
      </c>
      <c r="T68" s="96">
        <v>0</v>
      </c>
      <c r="U68" s="96">
        <v>0</v>
      </c>
      <c r="V68" s="96">
        <v>0</v>
      </c>
      <c r="W68" s="96">
        <v>0</v>
      </c>
      <c r="X68" s="96">
        <v>0</v>
      </c>
      <c r="Y68" s="96">
        <v>0</v>
      </c>
      <c r="Z68" s="96">
        <v>1</v>
      </c>
      <c r="AA68" s="96">
        <v>1</v>
      </c>
      <c r="AB68" s="96">
        <v>1</v>
      </c>
      <c r="AC68" s="97">
        <v>0</v>
      </c>
      <c r="AD68" s="97">
        <v>0</v>
      </c>
      <c r="AE68" s="97">
        <v>0</v>
      </c>
      <c r="AF68" s="97">
        <v>2</v>
      </c>
      <c r="AG68" s="69">
        <v>2</v>
      </c>
      <c r="AH68" s="69">
        <v>0</v>
      </c>
      <c r="AI68" s="69">
        <v>0</v>
      </c>
      <c r="AJ68" s="69">
        <v>0</v>
      </c>
      <c r="AK68" s="69">
        <v>0</v>
      </c>
      <c r="AL68" s="69">
        <v>0</v>
      </c>
      <c r="AM68" s="93">
        <f t="shared" si="0"/>
        <v>10</v>
      </c>
      <c r="AN68" s="94">
        <f t="shared" si="1"/>
        <v>1.5</v>
      </c>
    </row>
    <row r="69" spans="1:40" s="31" customFormat="1" ht="21">
      <c r="A69" s="75"/>
      <c r="B69" s="76"/>
      <c r="C69" s="76"/>
      <c r="D69" s="76"/>
      <c r="E69" s="77"/>
      <c r="F69" s="76"/>
      <c r="G69" s="78"/>
      <c r="H69" s="78"/>
      <c r="I69" s="103">
        <f>AVERAGE(I39:I68)</f>
        <v>0.6333333333333333</v>
      </c>
      <c r="J69" s="103">
        <f aca="true" t="shared" si="6" ref="J69:AM69">AVERAGE(J39:J68)</f>
        <v>0.23333333333333334</v>
      </c>
      <c r="K69" s="103">
        <f t="shared" si="6"/>
        <v>0.4</v>
      </c>
      <c r="L69" s="103">
        <f t="shared" si="6"/>
        <v>0.4</v>
      </c>
      <c r="M69" s="103">
        <f t="shared" si="6"/>
        <v>0.16666666666666666</v>
      </c>
      <c r="N69" s="103">
        <f t="shared" si="6"/>
        <v>0.03333333333333333</v>
      </c>
      <c r="O69" s="103">
        <f t="shared" si="6"/>
        <v>0.43333333333333335</v>
      </c>
      <c r="P69" s="103">
        <f t="shared" si="6"/>
        <v>0.16666666666666666</v>
      </c>
      <c r="Q69" s="103">
        <f t="shared" si="6"/>
        <v>0.23333333333333334</v>
      </c>
      <c r="R69" s="103">
        <f t="shared" si="6"/>
        <v>0.3</v>
      </c>
      <c r="S69" s="103">
        <f t="shared" si="6"/>
        <v>0.3</v>
      </c>
      <c r="T69" s="103">
        <f t="shared" si="6"/>
        <v>0.3</v>
      </c>
      <c r="U69" s="103">
        <f t="shared" si="6"/>
        <v>0.2</v>
      </c>
      <c r="V69" s="103">
        <f t="shared" si="6"/>
        <v>0.3</v>
      </c>
      <c r="W69" s="103">
        <f t="shared" si="6"/>
        <v>0.4</v>
      </c>
      <c r="X69" s="103">
        <f t="shared" si="6"/>
        <v>0.2</v>
      </c>
      <c r="Y69" s="103">
        <f t="shared" si="6"/>
        <v>0.4</v>
      </c>
      <c r="Z69" s="103">
        <f t="shared" si="6"/>
        <v>0.3</v>
      </c>
      <c r="AA69" s="103">
        <f t="shared" si="6"/>
        <v>0.26666666666666666</v>
      </c>
      <c r="AB69" s="103">
        <f t="shared" si="6"/>
        <v>0.16666666666666666</v>
      </c>
      <c r="AC69" s="103">
        <f t="shared" si="6"/>
        <v>0.16666666666666666</v>
      </c>
      <c r="AD69" s="103">
        <f t="shared" si="6"/>
        <v>0.5</v>
      </c>
      <c r="AE69" s="103">
        <f t="shared" si="6"/>
        <v>0.16666666666666666</v>
      </c>
      <c r="AF69" s="103">
        <f t="shared" si="6"/>
        <v>1.3</v>
      </c>
      <c r="AG69" s="103">
        <f t="shared" si="6"/>
        <v>1.4</v>
      </c>
      <c r="AH69" s="103">
        <f t="shared" si="6"/>
        <v>0.06666666666666667</v>
      </c>
      <c r="AI69" s="103">
        <f t="shared" si="6"/>
        <v>0.06666666666666667</v>
      </c>
      <c r="AJ69" s="103">
        <f t="shared" si="6"/>
        <v>0</v>
      </c>
      <c r="AK69" s="103">
        <f t="shared" si="6"/>
        <v>0</v>
      </c>
      <c r="AL69" s="103">
        <f t="shared" si="6"/>
        <v>0</v>
      </c>
      <c r="AM69" s="103">
        <f t="shared" si="6"/>
        <v>9.5</v>
      </c>
      <c r="AN69" s="104" t="s">
        <v>320</v>
      </c>
    </row>
    <row r="70" spans="1:40" s="31" customFormat="1" ht="21">
      <c r="A70" s="79"/>
      <c r="B70" s="80"/>
      <c r="C70" s="80"/>
      <c r="D70" s="80"/>
      <c r="E70" s="81"/>
      <c r="F70" s="80"/>
      <c r="G70" s="82"/>
      <c r="H70" s="82"/>
      <c r="I70" s="103">
        <f>STDEV(I39:I68)</f>
        <v>0.490132517853561</v>
      </c>
      <c r="J70" s="103">
        <f aca="true" t="shared" si="7" ref="J70:AM70">STDEV(J39:J68)</f>
        <v>0.4301830671520764</v>
      </c>
      <c r="K70" s="103">
        <f t="shared" si="7"/>
        <v>0.4982728791224398</v>
      </c>
      <c r="L70" s="103">
        <f t="shared" si="7"/>
        <v>0.4982728791224398</v>
      </c>
      <c r="M70" s="103">
        <f t="shared" si="7"/>
        <v>0.3790490217894517</v>
      </c>
      <c r="N70" s="103">
        <f t="shared" si="7"/>
        <v>0.18257418583505536</v>
      </c>
      <c r="O70" s="103">
        <f t="shared" si="7"/>
        <v>0.5040069329937309</v>
      </c>
      <c r="P70" s="103">
        <f t="shared" si="7"/>
        <v>0.3790490217894517</v>
      </c>
      <c r="Q70" s="103">
        <f t="shared" si="7"/>
        <v>0.4301830671520764</v>
      </c>
      <c r="R70" s="103">
        <f t="shared" si="7"/>
        <v>0.466091599699399</v>
      </c>
      <c r="S70" s="103">
        <f t="shared" si="7"/>
        <v>0.466091599699399</v>
      </c>
      <c r="T70" s="103">
        <f t="shared" si="7"/>
        <v>0.466091599699399</v>
      </c>
      <c r="U70" s="103">
        <f t="shared" si="7"/>
        <v>0.4068381021724862</v>
      </c>
      <c r="V70" s="103">
        <f t="shared" si="7"/>
        <v>0.466091599699399</v>
      </c>
      <c r="W70" s="103">
        <f t="shared" si="7"/>
        <v>0.4982728791224398</v>
      </c>
      <c r="X70" s="103">
        <f t="shared" si="7"/>
        <v>0.4068381021724862</v>
      </c>
      <c r="Y70" s="103">
        <f t="shared" si="7"/>
        <v>0.4982728791224398</v>
      </c>
      <c r="Z70" s="103">
        <f t="shared" si="7"/>
        <v>0.466091599699399</v>
      </c>
      <c r="AA70" s="103">
        <f t="shared" si="7"/>
        <v>0.44977644510880366</v>
      </c>
      <c r="AB70" s="103">
        <f t="shared" si="7"/>
        <v>0.3790490217894517</v>
      </c>
      <c r="AC70" s="103">
        <f t="shared" si="7"/>
        <v>0.3790490217894517</v>
      </c>
      <c r="AD70" s="103">
        <f t="shared" si="7"/>
        <v>0.5085476277156078</v>
      </c>
      <c r="AE70" s="103">
        <f t="shared" si="7"/>
        <v>0.3790490217894517</v>
      </c>
      <c r="AF70" s="103">
        <f t="shared" si="7"/>
        <v>0.952311163288627</v>
      </c>
      <c r="AG70" s="103">
        <f t="shared" si="7"/>
        <v>0.9684683962230046</v>
      </c>
      <c r="AH70" s="103">
        <f t="shared" si="7"/>
        <v>0.3651483716701107</v>
      </c>
      <c r="AI70" s="103">
        <f t="shared" si="7"/>
        <v>0.3651483716701107</v>
      </c>
      <c r="AJ70" s="103">
        <f t="shared" si="7"/>
        <v>0</v>
      </c>
      <c r="AK70" s="103">
        <f t="shared" si="7"/>
        <v>0</v>
      </c>
      <c r="AL70" s="103">
        <f t="shared" si="7"/>
        <v>0</v>
      </c>
      <c r="AM70" s="103">
        <f t="shared" si="7"/>
        <v>3.1813031378937175</v>
      </c>
      <c r="AN70" s="104" t="s">
        <v>318</v>
      </c>
    </row>
    <row r="71" spans="1:40" s="31" customFormat="1" ht="21">
      <c r="A71" s="56" t="s">
        <v>81</v>
      </c>
      <c r="B71" s="45">
        <v>1049730048</v>
      </c>
      <c r="C71" s="44">
        <v>2</v>
      </c>
      <c r="D71" s="44">
        <v>1</v>
      </c>
      <c r="E71" s="44" t="s">
        <v>301</v>
      </c>
      <c r="F71" s="44">
        <v>1</v>
      </c>
      <c r="G71" s="3"/>
      <c r="H71" s="3"/>
      <c r="I71" s="72">
        <v>1</v>
      </c>
      <c r="J71" s="72">
        <v>0</v>
      </c>
      <c r="K71" s="72">
        <v>0</v>
      </c>
      <c r="L71" s="72">
        <v>1</v>
      </c>
      <c r="M71" s="72">
        <v>0</v>
      </c>
      <c r="N71" s="72">
        <v>0</v>
      </c>
      <c r="O71" s="72">
        <v>0</v>
      </c>
      <c r="P71" s="72">
        <v>1</v>
      </c>
      <c r="Q71" s="72">
        <v>0</v>
      </c>
      <c r="R71" s="72">
        <v>0</v>
      </c>
      <c r="S71" s="72">
        <v>0</v>
      </c>
      <c r="T71" s="72">
        <v>1</v>
      </c>
      <c r="U71" s="72">
        <v>1</v>
      </c>
      <c r="V71" s="72">
        <v>0</v>
      </c>
      <c r="W71" s="72">
        <v>0</v>
      </c>
      <c r="X71" s="72">
        <v>0</v>
      </c>
      <c r="Y71" s="72">
        <v>1</v>
      </c>
      <c r="Z71" s="72">
        <v>0</v>
      </c>
      <c r="AA71" s="72">
        <v>0</v>
      </c>
      <c r="AB71" s="72">
        <v>0</v>
      </c>
      <c r="AC71" s="74">
        <v>1</v>
      </c>
      <c r="AD71" s="74">
        <v>1</v>
      </c>
      <c r="AE71" s="74">
        <v>0</v>
      </c>
      <c r="AF71" s="74">
        <v>1</v>
      </c>
      <c r="AG71" s="74">
        <v>1</v>
      </c>
      <c r="AH71" s="74">
        <v>0</v>
      </c>
      <c r="AI71" s="74">
        <v>0</v>
      </c>
      <c r="AJ71" s="74">
        <v>0</v>
      </c>
      <c r="AK71" s="74">
        <v>0</v>
      </c>
      <c r="AL71" s="74">
        <v>0</v>
      </c>
      <c r="AM71" s="99">
        <f t="shared" si="0"/>
        <v>10</v>
      </c>
      <c r="AN71" s="100">
        <f t="shared" si="1"/>
        <v>1.5</v>
      </c>
    </row>
    <row r="72" spans="1:40" s="31" customFormat="1" ht="21">
      <c r="A72" s="56" t="s">
        <v>81</v>
      </c>
      <c r="B72" s="45">
        <v>1049730048</v>
      </c>
      <c r="C72" s="44">
        <v>2</v>
      </c>
      <c r="D72" s="44">
        <v>2</v>
      </c>
      <c r="E72" s="44" t="s">
        <v>302</v>
      </c>
      <c r="F72" s="44">
        <v>1</v>
      </c>
      <c r="G72" s="3"/>
      <c r="H72" s="3"/>
      <c r="I72" s="5">
        <v>1</v>
      </c>
      <c r="J72" s="5">
        <v>1</v>
      </c>
      <c r="K72" s="5">
        <v>0</v>
      </c>
      <c r="L72" s="5">
        <v>0</v>
      </c>
      <c r="M72" s="5">
        <v>0</v>
      </c>
      <c r="N72" s="5">
        <v>1</v>
      </c>
      <c r="O72" s="5">
        <v>0</v>
      </c>
      <c r="P72" s="5">
        <v>1</v>
      </c>
      <c r="Q72" s="5">
        <v>0</v>
      </c>
      <c r="R72" s="5">
        <v>1</v>
      </c>
      <c r="S72" s="5">
        <v>1</v>
      </c>
      <c r="T72" s="5">
        <v>1</v>
      </c>
      <c r="U72" s="5">
        <v>0</v>
      </c>
      <c r="V72" s="5">
        <v>1</v>
      </c>
      <c r="W72" s="5">
        <v>1</v>
      </c>
      <c r="X72" s="5">
        <v>0</v>
      </c>
      <c r="Y72" s="5">
        <v>1</v>
      </c>
      <c r="Z72" s="5">
        <v>0</v>
      </c>
      <c r="AA72" s="5">
        <v>1</v>
      </c>
      <c r="AB72" s="5">
        <v>0</v>
      </c>
      <c r="AC72" s="3">
        <v>1</v>
      </c>
      <c r="AD72" s="3">
        <v>1</v>
      </c>
      <c r="AE72" s="3">
        <v>0</v>
      </c>
      <c r="AF72" s="3">
        <v>1</v>
      </c>
      <c r="AG72" s="3">
        <v>1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91">
        <f t="shared" si="0"/>
        <v>15</v>
      </c>
      <c r="AN72" s="92">
        <f t="shared" si="1"/>
        <v>2.25</v>
      </c>
    </row>
    <row r="73" spans="1:40" s="31" customFormat="1" ht="21">
      <c r="A73" s="56" t="s">
        <v>81</v>
      </c>
      <c r="B73" s="45">
        <v>1049730048</v>
      </c>
      <c r="C73" s="44">
        <v>2</v>
      </c>
      <c r="D73" s="44">
        <v>3</v>
      </c>
      <c r="E73" s="44" t="s">
        <v>303</v>
      </c>
      <c r="F73" s="44">
        <v>1</v>
      </c>
      <c r="G73" s="3"/>
      <c r="H73" s="3"/>
      <c r="I73" s="5">
        <v>0</v>
      </c>
      <c r="J73" s="5">
        <v>1</v>
      </c>
      <c r="K73" s="5">
        <v>1</v>
      </c>
      <c r="L73" s="5">
        <v>0</v>
      </c>
      <c r="M73" s="5">
        <v>1</v>
      </c>
      <c r="N73" s="5">
        <v>0</v>
      </c>
      <c r="O73" s="5">
        <v>1</v>
      </c>
      <c r="P73" s="5">
        <v>0</v>
      </c>
      <c r="Q73" s="5">
        <v>1</v>
      </c>
      <c r="R73" s="5">
        <v>0</v>
      </c>
      <c r="S73" s="5">
        <v>0</v>
      </c>
      <c r="T73" s="5">
        <v>0</v>
      </c>
      <c r="U73" s="5">
        <v>1</v>
      </c>
      <c r="V73" s="5">
        <v>1</v>
      </c>
      <c r="W73" s="5">
        <v>0</v>
      </c>
      <c r="X73" s="5">
        <v>1</v>
      </c>
      <c r="Y73" s="5">
        <v>0</v>
      </c>
      <c r="Z73" s="5">
        <v>0</v>
      </c>
      <c r="AA73" s="5">
        <v>0</v>
      </c>
      <c r="AB73" s="5">
        <v>1</v>
      </c>
      <c r="AC73" s="3">
        <v>0</v>
      </c>
      <c r="AD73" s="3">
        <v>0</v>
      </c>
      <c r="AE73" s="3">
        <v>0</v>
      </c>
      <c r="AF73" s="3">
        <v>1</v>
      </c>
      <c r="AG73" s="3">
        <v>1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91">
        <f t="shared" si="0"/>
        <v>11</v>
      </c>
      <c r="AN73" s="92">
        <f t="shared" si="1"/>
        <v>1.65</v>
      </c>
    </row>
    <row r="74" spans="1:40" s="31" customFormat="1" ht="21">
      <c r="A74" s="56" t="s">
        <v>81</v>
      </c>
      <c r="B74" s="45">
        <v>1049730048</v>
      </c>
      <c r="C74" s="44">
        <v>2</v>
      </c>
      <c r="D74" s="44">
        <v>4</v>
      </c>
      <c r="E74" s="44" t="s">
        <v>304</v>
      </c>
      <c r="F74" s="44">
        <v>1</v>
      </c>
      <c r="G74" s="3"/>
      <c r="H74" s="3"/>
      <c r="I74" s="5">
        <v>0</v>
      </c>
      <c r="J74" s="5">
        <v>1</v>
      </c>
      <c r="K74" s="5">
        <v>0</v>
      </c>
      <c r="L74" s="5">
        <v>1</v>
      </c>
      <c r="M74" s="5">
        <v>0</v>
      </c>
      <c r="N74" s="5">
        <v>0</v>
      </c>
      <c r="O74" s="5">
        <v>1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1</v>
      </c>
      <c r="V74" s="5">
        <v>1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91">
        <f t="shared" si="0"/>
        <v>5</v>
      </c>
      <c r="AN74" s="92">
        <f t="shared" si="1"/>
        <v>0.75</v>
      </c>
    </row>
    <row r="75" spans="1:40" s="31" customFormat="1" ht="21">
      <c r="A75" s="56" t="s">
        <v>81</v>
      </c>
      <c r="B75" s="45">
        <v>1049730048</v>
      </c>
      <c r="C75" s="44">
        <v>2</v>
      </c>
      <c r="D75" s="44">
        <v>5</v>
      </c>
      <c r="E75" s="44" t="s">
        <v>305</v>
      </c>
      <c r="F75" s="44">
        <v>1</v>
      </c>
      <c r="G75" s="3"/>
      <c r="H75" s="3"/>
      <c r="I75" s="5">
        <v>1</v>
      </c>
      <c r="J75" s="5">
        <v>0</v>
      </c>
      <c r="K75" s="5">
        <v>0</v>
      </c>
      <c r="L75" s="5">
        <v>0</v>
      </c>
      <c r="M75" s="5">
        <v>0</v>
      </c>
      <c r="N75" s="5">
        <v>1</v>
      </c>
      <c r="O75" s="5">
        <v>0</v>
      </c>
      <c r="P75" s="5">
        <v>0</v>
      </c>
      <c r="Q75" s="5">
        <v>1</v>
      </c>
      <c r="R75" s="5">
        <v>1</v>
      </c>
      <c r="S75" s="5">
        <v>0</v>
      </c>
      <c r="T75" s="5">
        <v>0</v>
      </c>
      <c r="U75" s="5">
        <v>0</v>
      </c>
      <c r="V75" s="5">
        <v>0</v>
      </c>
      <c r="W75" s="5">
        <v>1</v>
      </c>
      <c r="X75" s="5">
        <v>0</v>
      </c>
      <c r="Y75" s="5">
        <v>0</v>
      </c>
      <c r="Z75" s="5">
        <v>0</v>
      </c>
      <c r="AA75" s="5">
        <v>1</v>
      </c>
      <c r="AB75" s="5">
        <v>0</v>
      </c>
      <c r="AC75" s="5">
        <v>0</v>
      </c>
      <c r="AD75" s="5">
        <v>1</v>
      </c>
      <c r="AE75" s="5">
        <v>0</v>
      </c>
      <c r="AF75" s="3">
        <v>1</v>
      </c>
      <c r="AG75" s="3">
        <v>1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91">
        <f t="shared" si="0"/>
        <v>9</v>
      </c>
      <c r="AN75" s="92">
        <f t="shared" si="1"/>
        <v>1.35</v>
      </c>
    </row>
    <row r="76" spans="1:40" s="31" customFormat="1" ht="21">
      <c r="A76" s="56" t="s">
        <v>81</v>
      </c>
      <c r="B76" s="45">
        <v>1049730048</v>
      </c>
      <c r="C76" s="44">
        <v>2</v>
      </c>
      <c r="D76" s="44">
        <v>6</v>
      </c>
      <c r="E76" s="44" t="s">
        <v>306</v>
      </c>
      <c r="F76" s="44">
        <v>1</v>
      </c>
      <c r="G76" s="3"/>
      <c r="H76" s="3"/>
      <c r="I76" s="5">
        <v>0</v>
      </c>
      <c r="J76" s="5">
        <v>0</v>
      </c>
      <c r="K76" s="5">
        <v>1</v>
      </c>
      <c r="L76" s="5">
        <v>0</v>
      </c>
      <c r="M76" s="5">
        <v>0</v>
      </c>
      <c r="N76" s="5">
        <v>1</v>
      </c>
      <c r="O76" s="5">
        <v>0</v>
      </c>
      <c r="P76" s="5">
        <v>1</v>
      </c>
      <c r="Q76" s="5">
        <v>1</v>
      </c>
      <c r="R76" s="5">
        <v>0</v>
      </c>
      <c r="S76" s="5">
        <v>0</v>
      </c>
      <c r="T76" s="5">
        <v>0</v>
      </c>
      <c r="U76" s="5">
        <v>0</v>
      </c>
      <c r="V76" s="5">
        <v>1</v>
      </c>
      <c r="W76" s="5">
        <v>0</v>
      </c>
      <c r="X76" s="5">
        <v>1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1</v>
      </c>
      <c r="AF76" s="3">
        <v>0</v>
      </c>
      <c r="AG76" s="3">
        <v>1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91">
        <f t="shared" si="0"/>
        <v>8</v>
      </c>
      <c r="AN76" s="92">
        <f t="shared" si="1"/>
        <v>1.2</v>
      </c>
    </row>
    <row r="77" spans="1:40" s="31" customFormat="1" ht="21">
      <c r="A77" s="56" t="s">
        <v>81</v>
      </c>
      <c r="B77" s="45">
        <v>1049730048</v>
      </c>
      <c r="C77" s="44">
        <v>2</v>
      </c>
      <c r="D77" s="44">
        <v>7</v>
      </c>
      <c r="E77" s="44" t="s">
        <v>307</v>
      </c>
      <c r="F77" s="44">
        <v>2</v>
      </c>
      <c r="G77" s="3"/>
      <c r="H77" s="3"/>
      <c r="I77" s="5">
        <v>1</v>
      </c>
      <c r="J77" s="5">
        <v>1</v>
      </c>
      <c r="K77" s="5">
        <v>1</v>
      </c>
      <c r="L77" s="5">
        <v>0</v>
      </c>
      <c r="M77" s="5">
        <v>1</v>
      </c>
      <c r="N77" s="5">
        <v>0</v>
      </c>
      <c r="O77" s="5">
        <v>1</v>
      </c>
      <c r="P77" s="5">
        <v>1</v>
      </c>
      <c r="Q77" s="5">
        <v>1</v>
      </c>
      <c r="R77" s="5">
        <v>1</v>
      </c>
      <c r="S77" s="5">
        <v>1</v>
      </c>
      <c r="T77" s="5">
        <v>1</v>
      </c>
      <c r="U77" s="5">
        <v>1</v>
      </c>
      <c r="V77" s="5">
        <v>1</v>
      </c>
      <c r="W77" s="5">
        <v>1</v>
      </c>
      <c r="X77" s="5">
        <v>1</v>
      </c>
      <c r="Y77" s="5">
        <v>1</v>
      </c>
      <c r="Z77" s="5">
        <v>1</v>
      </c>
      <c r="AA77" s="5">
        <v>1</v>
      </c>
      <c r="AB77" s="5">
        <v>1</v>
      </c>
      <c r="AC77" s="5">
        <v>1</v>
      </c>
      <c r="AD77" s="5">
        <v>1</v>
      </c>
      <c r="AE77" s="5">
        <v>1</v>
      </c>
      <c r="AF77" s="3">
        <v>1</v>
      </c>
      <c r="AG77" s="3">
        <v>1</v>
      </c>
      <c r="AH77" s="3">
        <v>1</v>
      </c>
      <c r="AI77" s="3">
        <v>1</v>
      </c>
      <c r="AJ77" s="3">
        <v>0</v>
      </c>
      <c r="AK77" s="3">
        <v>0</v>
      </c>
      <c r="AL77" s="3">
        <v>2</v>
      </c>
      <c r="AM77" s="91">
        <f t="shared" si="0"/>
        <v>27</v>
      </c>
      <c r="AN77" s="92">
        <f t="shared" si="1"/>
        <v>4.05</v>
      </c>
    </row>
    <row r="78" spans="1:40" s="31" customFormat="1" ht="21">
      <c r="A78" s="56" t="s">
        <v>81</v>
      </c>
      <c r="B78" s="45">
        <v>1049730048</v>
      </c>
      <c r="C78" s="44">
        <v>2</v>
      </c>
      <c r="D78" s="44">
        <v>8</v>
      </c>
      <c r="E78" s="44" t="s">
        <v>308</v>
      </c>
      <c r="F78" s="44">
        <v>2</v>
      </c>
      <c r="G78" s="3"/>
      <c r="H78" s="3"/>
      <c r="I78" s="5">
        <v>1</v>
      </c>
      <c r="J78" s="5">
        <v>0</v>
      </c>
      <c r="K78" s="5">
        <v>1</v>
      </c>
      <c r="L78" s="5">
        <v>0</v>
      </c>
      <c r="M78" s="5">
        <v>1</v>
      </c>
      <c r="N78" s="5">
        <v>0</v>
      </c>
      <c r="O78" s="5">
        <v>1</v>
      </c>
      <c r="P78" s="5">
        <v>1</v>
      </c>
      <c r="Q78" s="5">
        <v>0</v>
      </c>
      <c r="R78" s="5">
        <v>0</v>
      </c>
      <c r="S78" s="5">
        <v>1</v>
      </c>
      <c r="T78" s="5">
        <v>0</v>
      </c>
      <c r="U78" s="5">
        <v>0</v>
      </c>
      <c r="V78" s="5">
        <v>1</v>
      </c>
      <c r="W78" s="5">
        <v>0</v>
      </c>
      <c r="X78" s="5">
        <v>0</v>
      </c>
      <c r="Y78" s="5">
        <v>1</v>
      </c>
      <c r="Z78" s="5">
        <v>0</v>
      </c>
      <c r="AA78" s="5">
        <v>1</v>
      </c>
      <c r="AB78" s="5">
        <v>0</v>
      </c>
      <c r="AC78" s="5">
        <v>1</v>
      </c>
      <c r="AD78" s="5">
        <v>0</v>
      </c>
      <c r="AE78" s="5">
        <v>1</v>
      </c>
      <c r="AF78" s="3">
        <v>1</v>
      </c>
      <c r="AG78" s="3">
        <v>1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91">
        <f t="shared" si="0"/>
        <v>13</v>
      </c>
      <c r="AN78" s="92">
        <f t="shared" si="1"/>
        <v>1.95</v>
      </c>
    </row>
    <row r="79" spans="1:40" s="31" customFormat="1" ht="21">
      <c r="A79" s="56" t="s">
        <v>81</v>
      </c>
      <c r="B79" s="45">
        <v>1049730048</v>
      </c>
      <c r="C79" s="44">
        <v>2</v>
      </c>
      <c r="D79" s="44">
        <v>9</v>
      </c>
      <c r="E79" s="44" t="s">
        <v>309</v>
      </c>
      <c r="F79" s="44">
        <v>2</v>
      </c>
      <c r="G79" s="3"/>
      <c r="H79" s="3"/>
      <c r="I79" s="5">
        <v>0</v>
      </c>
      <c r="J79" s="5">
        <v>1</v>
      </c>
      <c r="K79" s="5">
        <v>1</v>
      </c>
      <c r="L79" s="5">
        <v>1</v>
      </c>
      <c r="M79" s="5">
        <v>0</v>
      </c>
      <c r="N79" s="5">
        <v>0</v>
      </c>
      <c r="O79" s="5">
        <v>0</v>
      </c>
      <c r="P79" s="5">
        <v>0</v>
      </c>
      <c r="Q79" s="5">
        <v>1</v>
      </c>
      <c r="R79" s="5">
        <v>0</v>
      </c>
      <c r="S79" s="5">
        <v>1</v>
      </c>
      <c r="T79" s="5">
        <v>0</v>
      </c>
      <c r="U79" s="5">
        <v>1</v>
      </c>
      <c r="V79" s="5">
        <v>0</v>
      </c>
      <c r="W79" s="5">
        <v>1</v>
      </c>
      <c r="X79" s="5">
        <v>0</v>
      </c>
      <c r="Y79" s="5">
        <v>0</v>
      </c>
      <c r="Z79" s="5">
        <v>1</v>
      </c>
      <c r="AA79" s="5">
        <v>0</v>
      </c>
      <c r="AB79" s="5">
        <v>1</v>
      </c>
      <c r="AC79" s="5">
        <v>0</v>
      </c>
      <c r="AD79" s="5">
        <v>0</v>
      </c>
      <c r="AE79" s="5">
        <v>0</v>
      </c>
      <c r="AF79" s="3">
        <v>1</v>
      </c>
      <c r="AG79" s="3"/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91">
        <f t="shared" si="0"/>
        <v>10</v>
      </c>
      <c r="AN79" s="92">
        <f t="shared" si="1"/>
        <v>1.5</v>
      </c>
    </row>
    <row r="80" spans="1:40" s="31" customFormat="1" ht="21">
      <c r="A80" s="56" t="s">
        <v>81</v>
      </c>
      <c r="B80" s="45">
        <v>1049730048</v>
      </c>
      <c r="C80" s="44">
        <v>2</v>
      </c>
      <c r="D80" s="44">
        <v>10</v>
      </c>
      <c r="E80" s="44" t="s">
        <v>310</v>
      </c>
      <c r="F80" s="44">
        <v>2</v>
      </c>
      <c r="G80" s="3"/>
      <c r="H80" s="3"/>
      <c r="I80" s="5">
        <v>1</v>
      </c>
      <c r="J80" s="5">
        <v>1</v>
      </c>
      <c r="K80" s="5">
        <v>0</v>
      </c>
      <c r="L80" s="5">
        <v>0</v>
      </c>
      <c r="M80" s="5">
        <v>1</v>
      </c>
      <c r="N80" s="5">
        <v>0</v>
      </c>
      <c r="O80" s="5">
        <v>0</v>
      </c>
      <c r="P80" s="5">
        <v>1</v>
      </c>
      <c r="Q80" s="5">
        <v>0</v>
      </c>
      <c r="R80" s="5">
        <v>0</v>
      </c>
      <c r="S80" s="5">
        <v>1</v>
      </c>
      <c r="T80" s="5">
        <v>1</v>
      </c>
      <c r="U80" s="5">
        <v>0</v>
      </c>
      <c r="V80" s="5">
        <v>1</v>
      </c>
      <c r="W80" s="5">
        <v>0</v>
      </c>
      <c r="X80" s="5">
        <v>1</v>
      </c>
      <c r="Y80" s="5">
        <v>0</v>
      </c>
      <c r="Z80" s="5">
        <v>0</v>
      </c>
      <c r="AA80" s="5">
        <v>1</v>
      </c>
      <c r="AB80" s="5">
        <v>1</v>
      </c>
      <c r="AC80" s="5">
        <v>0</v>
      </c>
      <c r="AD80" s="5">
        <v>1</v>
      </c>
      <c r="AE80" s="5">
        <v>0</v>
      </c>
      <c r="AF80" s="3">
        <v>1</v>
      </c>
      <c r="AG80" s="3">
        <v>1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91">
        <f t="shared" si="0"/>
        <v>13</v>
      </c>
      <c r="AN80" s="92">
        <f t="shared" si="1"/>
        <v>1.95</v>
      </c>
    </row>
    <row r="81" spans="1:40" s="31" customFormat="1" ht="21">
      <c r="A81" s="56" t="s">
        <v>81</v>
      </c>
      <c r="B81" s="45">
        <v>1049730048</v>
      </c>
      <c r="C81" s="44">
        <v>2</v>
      </c>
      <c r="D81" s="44">
        <v>11</v>
      </c>
      <c r="E81" s="44" t="s">
        <v>311</v>
      </c>
      <c r="F81" s="44">
        <v>2</v>
      </c>
      <c r="G81" s="3"/>
      <c r="H81" s="3"/>
      <c r="I81" s="5">
        <v>1</v>
      </c>
      <c r="J81" s="5">
        <v>0</v>
      </c>
      <c r="K81" s="5">
        <v>0</v>
      </c>
      <c r="L81" s="5">
        <v>1</v>
      </c>
      <c r="M81" s="5">
        <v>0</v>
      </c>
      <c r="N81" s="5">
        <v>1</v>
      </c>
      <c r="O81" s="5">
        <v>0</v>
      </c>
      <c r="P81" s="5">
        <v>1</v>
      </c>
      <c r="Q81" s="5">
        <v>1</v>
      </c>
      <c r="R81" s="5">
        <v>0</v>
      </c>
      <c r="S81" s="5">
        <v>1</v>
      </c>
      <c r="T81" s="5">
        <v>0</v>
      </c>
      <c r="U81" s="5">
        <v>1</v>
      </c>
      <c r="V81" s="5">
        <v>0</v>
      </c>
      <c r="W81" s="5">
        <v>1</v>
      </c>
      <c r="X81" s="5">
        <v>0</v>
      </c>
      <c r="Y81" s="5">
        <v>0</v>
      </c>
      <c r="Z81" s="5">
        <v>1</v>
      </c>
      <c r="AA81" s="5">
        <v>0</v>
      </c>
      <c r="AB81" s="5">
        <v>0</v>
      </c>
      <c r="AC81" s="5">
        <v>1</v>
      </c>
      <c r="AD81" s="5">
        <v>0</v>
      </c>
      <c r="AE81" s="5">
        <v>1</v>
      </c>
      <c r="AF81" s="3">
        <v>1</v>
      </c>
      <c r="AG81" s="3">
        <v>1</v>
      </c>
      <c r="AH81" s="3">
        <v>1</v>
      </c>
      <c r="AI81" s="3">
        <v>0</v>
      </c>
      <c r="AJ81" s="3">
        <v>1</v>
      </c>
      <c r="AK81" s="3">
        <v>0</v>
      </c>
      <c r="AL81" s="3">
        <v>0</v>
      </c>
      <c r="AM81" s="91">
        <f t="shared" si="0"/>
        <v>15</v>
      </c>
      <c r="AN81" s="92">
        <f t="shared" si="1"/>
        <v>2.25</v>
      </c>
    </row>
    <row r="82" spans="1:40" s="31" customFormat="1" ht="21">
      <c r="A82" s="56" t="s">
        <v>81</v>
      </c>
      <c r="B82" s="45">
        <v>1049730048</v>
      </c>
      <c r="C82" s="44">
        <v>2</v>
      </c>
      <c r="D82" s="44">
        <v>12</v>
      </c>
      <c r="E82" s="44" t="s">
        <v>312</v>
      </c>
      <c r="F82" s="44">
        <v>2</v>
      </c>
      <c r="G82" s="3"/>
      <c r="H82" s="3"/>
      <c r="I82" s="5">
        <v>1</v>
      </c>
      <c r="J82" s="5">
        <v>0</v>
      </c>
      <c r="K82" s="5">
        <v>1</v>
      </c>
      <c r="L82" s="5">
        <v>1</v>
      </c>
      <c r="M82" s="5">
        <v>0</v>
      </c>
      <c r="N82" s="5">
        <v>1</v>
      </c>
      <c r="O82" s="5">
        <v>0</v>
      </c>
      <c r="P82" s="5">
        <v>1</v>
      </c>
      <c r="Q82" s="5">
        <v>1</v>
      </c>
      <c r="R82" s="5">
        <v>0</v>
      </c>
      <c r="S82" s="5">
        <v>0</v>
      </c>
      <c r="T82" s="5">
        <v>1</v>
      </c>
      <c r="U82" s="5">
        <v>0</v>
      </c>
      <c r="V82" s="5">
        <v>1</v>
      </c>
      <c r="W82" s="5">
        <v>1</v>
      </c>
      <c r="X82" s="5">
        <v>0</v>
      </c>
      <c r="Y82" s="5">
        <v>1</v>
      </c>
      <c r="Z82" s="5">
        <v>1</v>
      </c>
      <c r="AA82" s="5">
        <v>0</v>
      </c>
      <c r="AB82" s="5">
        <v>1</v>
      </c>
      <c r="AC82" s="5">
        <v>0</v>
      </c>
      <c r="AD82" s="5">
        <v>1</v>
      </c>
      <c r="AE82" s="5">
        <v>0</v>
      </c>
      <c r="AF82" s="3">
        <v>1</v>
      </c>
      <c r="AG82" s="3">
        <v>1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91">
        <f>SUM(I82:AL82)</f>
        <v>15</v>
      </c>
      <c r="AN82" s="92">
        <f>AM82*6/40</f>
        <v>2.25</v>
      </c>
    </row>
    <row r="83" spans="1:40" s="31" customFormat="1" ht="21">
      <c r="A83" s="56" t="s">
        <v>81</v>
      </c>
      <c r="B83" s="45">
        <v>1049730048</v>
      </c>
      <c r="C83" s="44">
        <v>2</v>
      </c>
      <c r="D83" s="44">
        <v>13</v>
      </c>
      <c r="E83" s="44" t="s">
        <v>313</v>
      </c>
      <c r="F83" s="44">
        <v>2</v>
      </c>
      <c r="G83" s="3"/>
      <c r="H83" s="3"/>
      <c r="I83" s="5">
        <v>1</v>
      </c>
      <c r="J83" s="5">
        <v>0</v>
      </c>
      <c r="K83" s="5">
        <v>0</v>
      </c>
      <c r="L83" s="5">
        <v>0</v>
      </c>
      <c r="M83" s="5">
        <v>0</v>
      </c>
      <c r="N83" s="5">
        <v>1</v>
      </c>
      <c r="O83" s="5">
        <v>0</v>
      </c>
      <c r="P83" s="5">
        <v>0</v>
      </c>
      <c r="Q83" s="5">
        <v>1</v>
      </c>
      <c r="R83" s="5">
        <v>0</v>
      </c>
      <c r="S83" s="5">
        <v>0</v>
      </c>
      <c r="T83" s="5">
        <v>1</v>
      </c>
      <c r="U83" s="5">
        <v>1</v>
      </c>
      <c r="V83" s="5">
        <v>1</v>
      </c>
      <c r="W83" s="5">
        <v>1</v>
      </c>
      <c r="X83" s="5">
        <v>1</v>
      </c>
      <c r="Y83" s="5">
        <v>0</v>
      </c>
      <c r="Z83" s="5">
        <v>1</v>
      </c>
      <c r="AA83" s="5">
        <v>1</v>
      </c>
      <c r="AB83" s="5">
        <v>1</v>
      </c>
      <c r="AC83" s="5">
        <v>0</v>
      </c>
      <c r="AD83" s="5">
        <v>1</v>
      </c>
      <c r="AE83" s="5">
        <v>1</v>
      </c>
      <c r="AF83" s="3">
        <v>1</v>
      </c>
      <c r="AG83" s="3">
        <v>1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91">
        <f>SUM(I83:AL83)</f>
        <v>15</v>
      </c>
      <c r="AN83" s="92">
        <f>AM83*6/40</f>
        <v>2.25</v>
      </c>
    </row>
    <row r="84" spans="1:40" s="31" customFormat="1" ht="21">
      <c r="A84" s="56" t="s">
        <v>81</v>
      </c>
      <c r="B84" s="45">
        <v>1049730048</v>
      </c>
      <c r="C84" s="44">
        <v>2</v>
      </c>
      <c r="D84" s="44">
        <v>14</v>
      </c>
      <c r="E84" s="44" t="s">
        <v>314</v>
      </c>
      <c r="F84" s="44">
        <v>2</v>
      </c>
      <c r="G84" s="3"/>
      <c r="H84" s="3"/>
      <c r="I84" s="5">
        <v>1</v>
      </c>
      <c r="J84" s="5">
        <v>1</v>
      </c>
      <c r="K84" s="5">
        <v>1</v>
      </c>
      <c r="L84" s="5">
        <v>0</v>
      </c>
      <c r="M84" s="5">
        <v>1</v>
      </c>
      <c r="N84" s="5">
        <v>0</v>
      </c>
      <c r="O84" s="5">
        <v>1</v>
      </c>
      <c r="P84" s="5">
        <v>1</v>
      </c>
      <c r="Q84" s="5">
        <v>0</v>
      </c>
      <c r="R84" s="5">
        <v>1</v>
      </c>
      <c r="S84" s="5">
        <v>0</v>
      </c>
      <c r="T84" s="5">
        <v>1</v>
      </c>
      <c r="U84" s="5">
        <v>1</v>
      </c>
      <c r="V84" s="5">
        <v>1</v>
      </c>
      <c r="W84" s="5">
        <v>1</v>
      </c>
      <c r="X84" s="5">
        <v>1</v>
      </c>
      <c r="Y84" s="5">
        <v>1</v>
      </c>
      <c r="Z84" s="5">
        <v>1</v>
      </c>
      <c r="AA84" s="5">
        <v>1</v>
      </c>
      <c r="AB84" s="5">
        <v>0</v>
      </c>
      <c r="AC84" s="5">
        <v>1</v>
      </c>
      <c r="AD84" s="5">
        <v>1</v>
      </c>
      <c r="AE84" s="5">
        <v>0</v>
      </c>
      <c r="AF84" s="3">
        <v>1</v>
      </c>
      <c r="AG84" s="3">
        <v>1</v>
      </c>
      <c r="AH84" s="5">
        <v>0</v>
      </c>
      <c r="AI84" s="5">
        <v>0</v>
      </c>
      <c r="AJ84" s="5">
        <v>0</v>
      </c>
      <c r="AK84" s="5">
        <v>0</v>
      </c>
      <c r="AL84" s="3">
        <v>1</v>
      </c>
      <c r="AM84" s="91">
        <f>SUM(I84:AL84)</f>
        <v>20</v>
      </c>
      <c r="AN84" s="92">
        <f>AM84*6/40</f>
        <v>3</v>
      </c>
    </row>
    <row r="85" spans="1:40" s="31" customFormat="1" ht="21">
      <c r="A85" s="56" t="s">
        <v>81</v>
      </c>
      <c r="B85" s="45">
        <v>1049730048</v>
      </c>
      <c r="C85" s="44">
        <v>2</v>
      </c>
      <c r="D85" s="44">
        <v>15</v>
      </c>
      <c r="E85" s="44" t="s">
        <v>315</v>
      </c>
      <c r="F85" s="44">
        <v>2</v>
      </c>
      <c r="G85" s="3"/>
      <c r="H85" s="3"/>
      <c r="I85" s="5">
        <v>1</v>
      </c>
      <c r="J85" s="5">
        <v>0</v>
      </c>
      <c r="K85" s="5">
        <v>0</v>
      </c>
      <c r="L85" s="5">
        <v>1</v>
      </c>
      <c r="M85" s="5">
        <v>0</v>
      </c>
      <c r="N85" s="5">
        <v>1</v>
      </c>
      <c r="O85" s="5">
        <v>0</v>
      </c>
      <c r="P85" s="5">
        <v>0</v>
      </c>
      <c r="Q85" s="5">
        <v>1</v>
      </c>
      <c r="R85" s="5">
        <v>0</v>
      </c>
      <c r="S85" s="5">
        <v>0</v>
      </c>
      <c r="T85" s="5">
        <v>1</v>
      </c>
      <c r="U85" s="5">
        <v>0</v>
      </c>
      <c r="V85" s="5">
        <v>1</v>
      </c>
      <c r="W85" s="5">
        <v>1</v>
      </c>
      <c r="X85" s="5">
        <v>0</v>
      </c>
      <c r="Y85" s="5">
        <v>1</v>
      </c>
      <c r="Z85" s="5">
        <v>0</v>
      </c>
      <c r="AA85" s="5">
        <v>1</v>
      </c>
      <c r="AB85" s="5">
        <v>0</v>
      </c>
      <c r="AC85" s="5">
        <v>0</v>
      </c>
      <c r="AD85" s="5">
        <v>1</v>
      </c>
      <c r="AE85" s="5">
        <v>1</v>
      </c>
      <c r="AF85" s="3">
        <v>1</v>
      </c>
      <c r="AG85" s="3">
        <v>1</v>
      </c>
      <c r="AH85" s="5">
        <v>0</v>
      </c>
      <c r="AI85" s="5">
        <v>0</v>
      </c>
      <c r="AJ85" s="5">
        <v>0</v>
      </c>
      <c r="AK85" s="5">
        <v>0</v>
      </c>
      <c r="AL85" s="3">
        <v>0</v>
      </c>
      <c r="AM85" s="91">
        <f>SUM(I85:AL85)</f>
        <v>13</v>
      </c>
      <c r="AN85" s="92">
        <f>AM85*6/40</f>
        <v>1.95</v>
      </c>
    </row>
    <row r="86" spans="1:40" s="31" customFormat="1" ht="21">
      <c r="A86" s="63" t="s">
        <v>81</v>
      </c>
      <c r="B86" s="64">
        <v>1049730048</v>
      </c>
      <c r="C86" s="65">
        <v>2</v>
      </c>
      <c r="D86" s="65">
        <v>16</v>
      </c>
      <c r="E86" s="65" t="s">
        <v>316</v>
      </c>
      <c r="F86" s="65">
        <v>2</v>
      </c>
      <c r="G86" s="43"/>
      <c r="H86" s="43"/>
      <c r="I86" s="67">
        <v>1</v>
      </c>
      <c r="J86" s="67">
        <v>0</v>
      </c>
      <c r="K86" s="67">
        <v>1</v>
      </c>
      <c r="L86" s="67">
        <v>0</v>
      </c>
      <c r="M86" s="67">
        <v>1</v>
      </c>
      <c r="N86" s="67">
        <v>0</v>
      </c>
      <c r="O86" s="67">
        <v>0</v>
      </c>
      <c r="P86" s="67">
        <v>1</v>
      </c>
      <c r="Q86" s="67">
        <v>0</v>
      </c>
      <c r="R86" s="67">
        <v>0</v>
      </c>
      <c r="S86" s="67">
        <v>1</v>
      </c>
      <c r="T86" s="67">
        <v>0</v>
      </c>
      <c r="U86" s="67">
        <v>1</v>
      </c>
      <c r="V86" s="67">
        <v>0</v>
      </c>
      <c r="W86" s="67">
        <v>0</v>
      </c>
      <c r="X86" s="67">
        <v>1</v>
      </c>
      <c r="Y86" s="67">
        <v>0</v>
      </c>
      <c r="Z86" s="67">
        <v>0</v>
      </c>
      <c r="AA86" s="67">
        <v>1</v>
      </c>
      <c r="AB86" s="67">
        <v>1</v>
      </c>
      <c r="AC86" s="67">
        <v>1</v>
      </c>
      <c r="AD86" s="67">
        <v>1</v>
      </c>
      <c r="AE86" s="67">
        <v>1</v>
      </c>
      <c r="AF86" s="69">
        <v>0</v>
      </c>
      <c r="AG86" s="69">
        <v>0</v>
      </c>
      <c r="AH86" s="69">
        <v>1</v>
      </c>
      <c r="AI86" s="67">
        <v>1</v>
      </c>
      <c r="AJ86" s="67">
        <v>1</v>
      </c>
      <c r="AK86" s="67">
        <v>0</v>
      </c>
      <c r="AL86" s="67">
        <v>0</v>
      </c>
      <c r="AM86" s="93">
        <f>SUM(I86:AL86)</f>
        <v>15</v>
      </c>
      <c r="AN86" s="94">
        <f>AM86*6/40</f>
        <v>2.25</v>
      </c>
    </row>
    <row r="87" spans="1:40" s="31" customFormat="1" ht="21">
      <c r="A87" s="75"/>
      <c r="B87" s="76"/>
      <c r="C87" s="76"/>
      <c r="D87" s="76"/>
      <c r="E87" s="77"/>
      <c r="F87" s="76"/>
      <c r="G87" s="78"/>
      <c r="H87" s="78"/>
      <c r="I87" s="103">
        <f>AVERAGE(I71:I86)</f>
        <v>0.75</v>
      </c>
      <c r="J87" s="103">
        <f aca="true" t="shared" si="8" ref="J87:AM87">AVERAGE(J71:J86)</f>
        <v>0.4375</v>
      </c>
      <c r="K87" s="103">
        <f t="shared" si="8"/>
        <v>0.5</v>
      </c>
      <c r="L87" s="103">
        <f t="shared" si="8"/>
        <v>0.375</v>
      </c>
      <c r="M87" s="103">
        <f t="shared" si="8"/>
        <v>0.375</v>
      </c>
      <c r="N87" s="103">
        <f t="shared" si="8"/>
        <v>0.4375</v>
      </c>
      <c r="O87" s="103">
        <f t="shared" si="8"/>
        <v>0.3125</v>
      </c>
      <c r="P87" s="103">
        <f t="shared" si="8"/>
        <v>0.625</v>
      </c>
      <c r="Q87" s="103">
        <f t="shared" si="8"/>
        <v>0.5625</v>
      </c>
      <c r="R87" s="103">
        <f t="shared" si="8"/>
        <v>0.25</v>
      </c>
      <c r="S87" s="103">
        <f t="shared" si="8"/>
        <v>0.4375</v>
      </c>
      <c r="T87" s="103">
        <f t="shared" si="8"/>
        <v>0.5</v>
      </c>
      <c r="U87" s="103">
        <f t="shared" si="8"/>
        <v>0.5625</v>
      </c>
      <c r="V87" s="103">
        <f t="shared" si="8"/>
        <v>0.6875</v>
      </c>
      <c r="W87" s="103">
        <f t="shared" si="8"/>
        <v>0.5625</v>
      </c>
      <c r="X87" s="103">
        <f t="shared" si="8"/>
        <v>0.4375</v>
      </c>
      <c r="Y87" s="103">
        <f t="shared" si="8"/>
        <v>0.4375</v>
      </c>
      <c r="Z87" s="103">
        <f t="shared" si="8"/>
        <v>0.375</v>
      </c>
      <c r="AA87" s="103">
        <f t="shared" si="8"/>
        <v>0.5625</v>
      </c>
      <c r="AB87" s="103">
        <f t="shared" si="8"/>
        <v>0.4375</v>
      </c>
      <c r="AC87" s="103">
        <f t="shared" si="8"/>
        <v>0.4375</v>
      </c>
      <c r="AD87" s="103">
        <f t="shared" si="8"/>
        <v>0.625</v>
      </c>
      <c r="AE87" s="103">
        <f t="shared" si="8"/>
        <v>0.4375</v>
      </c>
      <c r="AF87" s="103">
        <f t="shared" si="8"/>
        <v>0.8125</v>
      </c>
      <c r="AG87" s="103">
        <f t="shared" si="8"/>
        <v>0.8666666666666667</v>
      </c>
      <c r="AH87" s="103">
        <f t="shared" si="8"/>
        <v>0.1875</v>
      </c>
      <c r="AI87" s="103">
        <f t="shared" si="8"/>
        <v>0.125</v>
      </c>
      <c r="AJ87" s="103">
        <f t="shared" si="8"/>
        <v>0.125</v>
      </c>
      <c r="AK87" s="103">
        <f t="shared" si="8"/>
        <v>0</v>
      </c>
      <c r="AL87" s="103">
        <f t="shared" si="8"/>
        <v>0.1875</v>
      </c>
      <c r="AM87" s="103">
        <f t="shared" si="8"/>
        <v>13.375</v>
      </c>
      <c r="AN87" s="104" t="s">
        <v>320</v>
      </c>
    </row>
    <row r="88" spans="1:40" s="31" customFormat="1" ht="21">
      <c r="A88" s="79"/>
      <c r="B88" s="80"/>
      <c r="C88" s="80"/>
      <c r="D88" s="80"/>
      <c r="E88" s="81"/>
      <c r="F88" s="80"/>
      <c r="G88" s="82"/>
      <c r="H88" s="82"/>
      <c r="I88" s="103">
        <f>STDEV(I71:I86)</f>
        <v>0.4472135954999579</v>
      </c>
      <c r="J88" s="103">
        <f aca="true" t="shared" si="9" ref="J88:AM88">STDEV(J71:J86)</f>
        <v>0.51234753829798</v>
      </c>
      <c r="K88" s="103">
        <f t="shared" si="9"/>
        <v>0.5163977794943222</v>
      </c>
      <c r="L88" s="103">
        <f t="shared" si="9"/>
        <v>0.5</v>
      </c>
      <c r="M88" s="103">
        <f t="shared" si="9"/>
        <v>0.5</v>
      </c>
      <c r="N88" s="103">
        <f t="shared" si="9"/>
        <v>0.51234753829798</v>
      </c>
      <c r="O88" s="103">
        <f t="shared" si="9"/>
        <v>0.47871355387816905</v>
      </c>
      <c r="P88" s="103">
        <f t="shared" si="9"/>
        <v>0.5</v>
      </c>
      <c r="Q88" s="103">
        <f t="shared" si="9"/>
        <v>0.51234753829798</v>
      </c>
      <c r="R88" s="103">
        <f t="shared" si="9"/>
        <v>0.4472135954999579</v>
      </c>
      <c r="S88" s="103">
        <f t="shared" si="9"/>
        <v>0.51234753829798</v>
      </c>
      <c r="T88" s="103">
        <f t="shared" si="9"/>
        <v>0.5163977794943222</v>
      </c>
      <c r="U88" s="103">
        <f t="shared" si="9"/>
        <v>0.51234753829798</v>
      </c>
      <c r="V88" s="103">
        <f t="shared" si="9"/>
        <v>0.47871355387816905</v>
      </c>
      <c r="W88" s="103">
        <f t="shared" si="9"/>
        <v>0.51234753829798</v>
      </c>
      <c r="X88" s="103">
        <f t="shared" si="9"/>
        <v>0.51234753829798</v>
      </c>
      <c r="Y88" s="103">
        <f t="shared" si="9"/>
        <v>0.51234753829798</v>
      </c>
      <c r="Z88" s="103">
        <f t="shared" si="9"/>
        <v>0.5</v>
      </c>
      <c r="AA88" s="103">
        <f t="shared" si="9"/>
        <v>0.51234753829798</v>
      </c>
      <c r="AB88" s="103">
        <f t="shared" si="9"/>
        <v>0.51234753829798</v>
      </c>
      <c r="AC88" s="103">
        <f t="shared" si="9"/>
        <v>0.51234753829798</v>
      </c>
      <c r="AD88" s="103">
        <f t="shared" si="9"/>
        <v>0.5</v>
      </c>
      <c r="AE88" s="103">
        <f t="shared" si="9"/>
        <v>0.51234753829798</v>
      </c>
      <c r="AF88" s="103">
        <f t="shared" si="9"/>
        <v>0.4031128874149275</v>
      </c>
      <c r="AG88" s="103">
        <f t="shared" si="9"/>
        <v>0.3518657752744983</v>
      </c>
      <c r="AH88" s="103">
        <f t="shared" si="9"/>
        <v>0.4031128874149275</v>
      </c>
      <c r="AI88" s="103">
        <f t="shared" si="9"/>
        <v>0.3415650255319866</v>
      </c>
      <c r="AJ88" s="103">
        <f t="shared" si="9"/>
        <v>0.3415650255319866</v>
      </c>
      <c r="AK88" s="103">
        <f t="shared" si="9"/>
        <v>0</v>
      </c>
      <c r="AL88" s="103">
        <f t="shared" si="9"/>
        <v>0.5439056290693574</v>
      </c>
      <c r="AM88" s="103">
        <f t="shared" si="9"/>
        <v>5.097384950475424</v>
      </c>
      <c r="AN88" s="104" t="s">
        <v>318</v>
      </c>
    </row>
  </sheetData>
  <sheetProtection/>
  <mergeCells count="11">
    <mergeCell ref="F8:F10"/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43">
      <selection activeCell="C12" sqref="C12"/>
    </sheetView>
  </sheetViews>
  <sheetFormatPr defaultColWidth="12.8515625" defaultRowHeight="15"/>
  <cols>
    <col min="1" max="1" width="12.8515625" style="25" customWidth="1"/>
    <col min="2" max="2" width="12.8515625" style="7" customWidth="1"/>
    <col min="3" max="3" width="13.57421875" style="7" customWidth="1"/>
    <col min="4" max="4" width="17.57421875" style="7" customWidth="1"/>
    <col min="5" max="5" width="15.57421875" style="25" customWidth="1"/>
    <col min="6" max="16384" width="12.8515625" style="7" customWidth="1"/>
  </cols>
  <sheetData>
    <row r="1" spans="1:5" ht="23.25">
      <c r="A1" s="129" t="s">
        <v>6</v>
      </c>
      <c r="B1" s="129"/>
      <c r="C1" s="129"/>
      <c r="D1" s="129"/>
      <c r="E1" s="129"/>
    </row>
    <row r="2" spans="1:5" ht="23.25">
      <c r="A2" s="129" t="s">
        <v>13</v>
      </c>
      <c r="B2" s="129"/>
      <c r="C2" s="129"/>
      <c r="D2" s="129"/>
      <c r="E2" s="129"/>
    </row>
    <row r="3" spans="1:5" ht="23.25">
      <c r="A3" s="129" t="s">
        <v>14</v>
      </c>
      <c r="B3" s="129"/>
      <c r="C3" s="129"/>
      <c r="D3" s="129"/>
      <c r="E3" s="129"/>
    </row>
    <row r="4" spans="1:5" ht="23.25">
      <c r="A4" s="130"/>
      <c r="B4" s="130"/>
      <c r="C4" s="130"/>
      <c r="D4" s="130"/>
      <c r="E4" s="130"/>
    </row>
    <row r="5" spans="1:5" s="8" customFormat="1" ht="23.25">
      <c r="A5" s="131" t="s">
        <v>15</v>
      </c>
      <c r="B5" s="131" t="s">
        <v>16</v>
      </c>
      <c r="C5" s="131" t="s">
        <v>17</v>
      </c>
      <c r="D5" s="131" t="s">
        <v>18</v>
      </c>
      <c r="E5" s="132" t="s">
        <v>6</v>
      </c>
    </row>
    <row r="6" spans="1:5" s="9" customFormat="1" ht="23.25">
      <c r="A6" s="131"/>
      <c r="B6" s="131"/>
      <c r="C6" s="131"/>
      <c r="D6" s="131"/>
      <c r="E6" s="133"/>
    </row>
    <row r="7" spans="1:5" ht="23.25">
      <c r="A7" s="10">
        <v>1</v>
      </c>
      <c r="B7" s="11" t="s">
        <v>19</v>
      </c>
      <c r="C7" s="11" t="s">
        <v>20</v>
      </c>
      <c r="D7" s="11" t="s">
        <v>21</v>
      </c>
      <c r="E7" s="10">
        <v>1049730071</v>
      </c>
    </row>
    <row r="8" spans="1:5" ht="23.25">
      <c r="A8" s="12"/>
      <c r="B8" s="11"/>
      <c r="C8" s="11"/>
      <c r="D8" s="13" t="s">
        <v>22</v>
      </c>
      <c r="E8" s="12">
        <v>1049730043</v>
      </c>
    </row>
    <row r="9" spans="1:5" ht="23.25">
      <c r="A9" s="12"/>
      <c r="B9" s="11"/>
      <c r="C9" s="11"/>
      <c r="D9" s="13" t="s">
        <v>23</v>
      </c>
      <c r="E9" s="12">
        <v>1049730001</v>
      </c>
    </row>
    <row r="10" spans="1:5" ht="23.25">
      <c r="A10" s="12"/>
      <c r="B10" s="11"/>
      <c r="C10" s="11"/>
      <c r="D10" s="13" t="s">
        <v>24</v>
      </c>
      <c r="E10" s="12">
        <v>1049730074</v>
      </c>
    </row>
    <row r="11" spans="1:5" ht="23.25">
      <c r="A11" s="12"/>
      <c r="B11" s="11"/>
      <c r="C11" s="11"/>
      <c r="D11" s="13" t="s">
        <v>25</v>
      </c>
      <c r="E11" s="12">
        <v>1049730072</v>
      </c>
    </row>
    <row r="12" spans="1:5" ht="23.25">
      <c r="A12" s="12"/>
      <c r="B12" s="11"/>
      <c r="C12" s="11"/>
      <c r="D12" s="13" t="s">
        <v>26</v>
      </c>
      <c r="E12" s="12">
        <v>1049730073</v>
      </c>
    </row>
    <row r="13" spans="1:5" ht="23.25">
      <c r="A13" s="12"/>
      <c r="B13" s="11"/>
      <c r="C13" s="11"/>
      <c r="D13" s="13" t="s">
        <v>27</v>
      </c>
      <c r="E13" s="12">
        <v>1049730002</v>
      </c>
    </row>
    <row r="14" spans="1:5" ht="23.25">
      <c r="A14" s="12"/>
      <c r="B14" s="11"/>
      <c r="C14" s="11"/>
      <c r="D14" s="13" t="s">
        <v>28</v>
      </c>
      <c r="E14" s="12">
        <v>1049730003</v>
      </c>
    </row>
    <row r="15" spans="1:5" ht="23.25">
      <c r="A15" s="12"/>
      <c r="B15" s="11"/>
      <c r="C15" s="11"/>
      <c r="D15" s="13" t="s">
        <v>29</v>
      </c>
      <c r="E15" s="12">
        <v>1049730004</v>
      </c>
    </row>
    <row r="16" spans="1:5" ht="23.25">
      <c r="A16" s="12"/>
      <c r="B16" s="11"/>
      <c r="C16" s="11"/>
      <c r="D16" s="13" t="s">
        <v>30</v>
      </c>
      <c r="E16" s="12">
        <v>1049730005</v>
      </c>
    </row>
    <row r="17" spans="1:5" ht="23.25">
      <c r="A17" s="12"/>
      <c r="B17" s="11"/>
      <c r="C17" s="11"/>
      <c r="D17" s="13" t="s">
        <v>31</v>
      </c>
      <c r="E17" s="12">
        <v>1049730076</v>
      </c>
    </row>
    <row r="18" spans="1:5" ht="23.25">
      <c r="A18" s="12"/>
      <c r="B18" s="11"/>
      <c r="C18" s="11"/>
      <c r="D18" s="13" t="s">
        <v>32</v>
      </c>
      <c r="E18" s="12">
        <v>1049730007</v>
      </c>
    </row>
    <row r="19" spans="1:5" ht="23.25">
      <c r="A19" s="12"/>
      <c r="B19" s="11"/>
      <c r="C19" s="11"/>
      <c r="D19" s="13" t="s">
        <v>33</v>
      </c>
      <c r="E19" s="12">
        <v>1049730006</v>
      </c>
    </row>
    <row r="20" spans="1:5" ht="23.25">
      <c r="A20" s="12"/>
      <c r="B20" s="13"/>
      <c r="C20" s="13"/>
      <c r="D20" s="13" t="s">
        <v>34</v>
      </c>
      <c r="E20" s="12">
        <v>1049730075</v>
      </c>
    </row>
    <row r="21" spans="1:5" ht="23.25">
      <c r="A21" s="12"/>
      <c r="B21" s="13"/>
      <c r="C21" s="13"/>
      <c r="D21" s="13" t="s">
        <v>20</v>
      </c>
      <c r="E21" s="12">
        <v>1049730078</v>
      </c>
    </row>
    <row r="22" spans="1:5" ht="24" thickBot="1">
      <c r="A22" s="14"/>
      <c r="B22" s="15"/>
      <c r="C22" s="15"/>
      <c r="D22" s="16"/>
      <c r="E22" s="14"/>
    </row>
    <row r="23" spans="1:5" ht="24" thickTop="1">
      <c r="A23" s="10">
        <v>2</v>
      </c>
      <c r="B23" s="11" t="s">
        <v>35</v>
      </c>
      <c r="C23" s="11" t="s">
        <v>36</v>
      </c>
      <c r="D23" s="11" t="s">
        <v>37</v>
      </c>
      <c r="E23" s="10">
        <v>1049730015</v>
      </c>
    </row>
    <row r="24" spans="1:5" ht="23.25">
      <c r="A24" s="12"/>
      <c r="B24" s="13"/>
      <c r="C24" s="13"/>
      <c r="D24" s="17" t="s">
        <v>38</v>
      </c>
      <c r="E24" s="12">
        <v>1049730032</v>
      </c>
    </row>
    <row r="25" spans="1:5" ht="23.25">
      <c r="A25" s="12"/>
      <c r="B25" s="13"/>
      <c r="C25" s="13"/>
      <c r="D25" s="13" t="s">
        <v>39</v>
      </c>
      <c r="E25" s="12">
        <v>1049730016</v>
      </c>
    </row>
    <row r="26" spans="1:5" ht="23.25">
      <c r="A26" s="12"/>
      <c r="B26" s="13"/>
      <c r="C26" s="13"/>
      <c r="D26" s="13" t="s">
        <v>40</v>
      </c>
      <c r="E26" s="12">
        <v>1049730030</v>
      </c>
    </row>
    <row r="27" spans="1:5" ht="23.25">
      <c r="A27" s="12"/>
      <c r="B27" s="13"/>
      <c r="C27" s="13"/>
      <c r="D27" s="13" t="s">
        <v>41</v>
      </c>
      <c r="E27" s="12">
        <v>1049730017</v>
      </c>
    </row>
    <row r="28" spans="1:5" ht="23.25">
      <c r="A28" s="12"/>
      <c r="B28" s="13"/>
      <c r="C28" s="13"/>
      <c r="D28" s="13" t="s">
        <v>42</v>
      </c>
      <c r="E28" s="12">
        <v>1049730031</v>
      </c>
    </row>
    <row r="29" spans="1:5" ht="23.25">
      <c r="A29" s="12"/>
      <c r="B29" s="13"/>
      <c r="C29" s="13"/>
      <c r="D29" s="13" t="s">
        <v>43</v>
      </c>
      <c r="E29" s="12">
        <v>1049730018</v>
      </c>
    </row>
    <row r="30" spans="1:5" ht="23.25">
      <c r="A30" s="12"/>
      <c r="B30" s="13"/>
      <c r="C30" s="13"/>
      <c r="D30" s="13" t="s">
        <v>44</v>
      </c>
      <c r="E30" s="12">
        <v>1049730019</v>
      </c>
    </row>
    <row r="31" spans="1:5" ht="23.25">
      <c r="A31" s="12"/>
      <c r="B31" s="13"/>
      <c r="C31" s="13"/>
      <c r="D31" s="13" t="s">
        <v>45</v>
      </c>
      <c r="E31" s="12">
        <v>1049730029</v>
      </c>
    </row>
    <row r="32" spans="1:5" ht="23.25">
      <c r="A32" s="12"/>
      <c r="B32" s="13"/>
      <c r="C32" s="13"/>
      <c r="D32" s="13" t="s">
        <v>46</v>
      </c>
      <c r="E32" s="12">
        <v>1049730020</v>
      </c>
    </row>
    <row r="33" spans="1:5" ht="23.25">
      <c r="A33" s="12"/>
      <c r="B33" s="13"/>
      <c r="C33" s="13"/>
      <c r="D33" s="13" t="s">
        <v>47</v>
      </c>
      <c r="E33" s="12">
        <v>1049730033</v>
      </c>
    </row>
    <row r="34" spans="1:5" ht="23.25">
      <c r="A34" s="12"/>
      <c r="B34" s="13"/>
      <c r="C34" s="13"/>
      <c r="D34" s="13" t="s">
        <v>48</v>
      </c>
      <c r="E34" s="12">
        <v>1049730021</v>
      </c>
    </row>
    <row r="35" spans="1:5" ht="23.25">
      <c r="A35" s="12"/>
      <c r="B35" s="13"/>
      <c r="C35" s="13"/>
      <c r="D35" s="13" t="s">
        <v>49</v>
      </c>
      <c r="E35" s="12">
        <v>1049730034</v>
      </c>
    </row>
    <row r="36" spans="1:5" ht="23.25">
      <c r="A36" s="12"/>
      <c r="B36" s="13"/>
      <c r="C36" s="13"/>
      <c r="D36" s="13" t="s">
        <v>50</v>
      </c>
      <c r="E36" s="12">
        <v>1049730035</v>
      </c>
    </row>
    <row r="37" spans="1:5" ht="23.25">
      <c r="A37" s="12"/>
      <c r="B37" s="13"/>
      <c r="C37" s="13"/>
      <c r="D37" s="13" t="s">
        <v>51</v>
      </c>
      <c r="E37" s="12">
        <v>1049730036</v>
      </c>
    </row>
    <row r="38" spans="1:5" ht="23.25">
      <c r="A38" s="12"/>
      <c r="B38" s="13"/>
      <c r="C38" s="13"/>
      <c r="D38" s="13" t="s">
        <v>52</v>
      </c>
      <c r="E38" s="12">
        <v>1049730077</v>
      </c>
    </row>
    <row r="39" spans="1:5" ht="23.25">
      <c r="A39" s="12"/>
      <c r="B39" s="13"/>
      <c r="C39" s="13"/>
      <c r="D39" s="13" t="s">
        <v>36</v>
      </c>
      <c r="E39" s="12">
        <v>1049730022</v>
      </c>
    </row>
    <row r="40" spans="1:5" ht="24" thickBot="1">
      <c r="A40" s="18"/>
      <c r="B40" s="19"/>
      <c r="C40" s="19"/>
      <c r="D40" s="16"/>
      <c r="E40" s="18"/>
    </row>
    <row r="41" spans="1:5" ht="24" thickTop="1">
      <c r="A41" s="12">
        <v>3</v>
      </c>
      <c r="B41" s="13" t="s">
        <v>35</v>
      </c>
      <c r="C41" s="13" t="s">
        <v>53</v>
      </c>
      <c r="D41" s="13" t="s">
        <v>54</v>
      </c>
      <c r="E41" s="12">
        <v>1049730039</v>
      </c>
    </row>
    <row r="42" spans="1:5" ht="23.25">
      <c r="A42" s="12"/>
      <c r="B42" s="13"/>
      <c r="C42" s="13"/>
      <c r="D42" s="13" t="s">
        <v>55</v>
      </c>
      <c r="E42" s="12">
        <v>1049730040</v>
      </c>
    </row>
    <row r="43" spans="1:5" ht="23.25">
      <c r="A43" s="12"/>
      <c r="B43" s="13"/>
      <c r="C43" s="13"/>
      <c r="D43" s="13" t="s">
        <v>56</v>
      </c>
      <c r="E43" s="12">
        <v>1049730038</v>
      </c>
    </row>
    <row r="44" spans="1:5" ht="23.25">
      <c r="A44" s="12"/>
      <c r="B44" s="13"/>
      <c r="C44" s="13"/>
      <c r="D44" s="13" t="s">
        <v>57</v>
      </c>
      <c r="E44" s="12">
        <v>1049730042</v>
      </c>
    </row>
    <row r="45" spans="1:5" ht="23.25">
      <c r="A45" s="12"/>
      <c r="B45" s="13"/>
      <c r="C45" s="13"/>
      <c r="D45" s="13" t="s">
        <v>58</v>
      </c>
      <c r="E45" s="12">
        <v>1049730037</v>
      </c>
    </row>
    <row r="46" spans="1:5" ht="23.25">
      <c r="A46" s="12"/>
      <c r="B46" s="13"/>
      <c r="C46" s="13"/>
      <c r="D46" s="13" t="s">
        <v>59</v>
      </c>
      <c r="E46" s="12">
        <v>1049730041</v>
      </c>
    </row>
    <row r="47" spans="1:5" ht="23.25">
      <c r="A47" s="12"/>
      <c r="B47" s="13"/>
      <c r="C47" s="13"/>
      <c r="D47" s="13" t="s">
        <v>60</v>
      </c>
      <c r="E47" s="12">
        <v>1049730246</v>
      </c>
    </row>
    <row r="48" spans="1:5" ht="24" thickBot="1">
      <c r="A48" s="18"/>
      <c r="B48" s="19"/>
      <c r="C48" s="19"/>
      <c r="D48" s="16"/>
      <c r="E48" s="18"/>
    </row>
    <row r="49" spans="1:5" ht="24" thickTop="1">
      <c r="A49" s="12">
        <v>4</v>
      </c>
      <c r="B49" s="13" t="s">
        <v>61</v>
      </c>
      <c r="C49" s="13" t="s">
        <v>62</v>
      </c>
      <c r="D49" s="13" t="s">
        <v>63</v>
      </c>
      <c r="E49" s="12">
        <v>1049730009</v>
      </c>
    </row>
    <row r="50" spans="1:5" ht="23.25">
      <c r="A50" s="12"/>
      <c r="B50" s="13"/>
      <c r="C50" s="13"/>
      <c r="D50" s="13" t="s">
        <v>64</v>
      </c>
      <c r="E50" s="12">
        <v>1049730047</v>
      </c>
    </row>
    <row r="51" spans="1:5" ht="23.25">
      <c r="A51" s="12"/>
      <c r="B51" s="13"/>
      <c r="C51" s="13"/>
      <c r="D51" s="13" t="s">
        <v>65</v>
      </c>
      <c r="E51" s="12">
        <v>1049730068</v>
      </c>
    </row>
    <row r="52" spans="1:5" ht="23.25">
      <c r="A52" s="12"/>
      <c r="B52" s="13"/>
      <c r="C52" s="13"/>
      <c r="D52" s="13" t="s">
        <v>66</v>
      </c>
      <c r="E52" s="12">
        <v>1049730064</v>
      </c>
    </row>
    <row r="53" spans="1:5" ht="23.25">
      <c r="A53" s="12"/>
      <c r="B53" s="13"/>
      <c r="C53" s="13"/>
      <c r="D53" s="13" t="s">
        <v>67</v>
      </c>
      <c r="E53" s="12">
        <v>1049730010</v>
      </c>
    </row>
    <row r="54" spans="1:5" ht="23.25">
      <c r="A54" s="12"/>
      <c r="B54" s="13"/>
      <c r="C54" s="13"/>
      <c r="D54" s="13" t="s">
        <v>68</v>
      </c>
      <c r="E54" s="12">
        <v>1049730044</v>
      </c>
    </row>
    <row r="55" spans="1:5" ht="23.25">
      <c r="A55" s="12"/>
      <c r="B55" s="13"/>
      <c r="C55" s="13"/>
      <c r="D55" s="13" t="s">
        <v>69</v>
      </c>
      <c r="E55" s="12">
        <v>1049730045</v>
      </c>
    </row>
    <row r="56" spans="1:5" ht="23.25">
      <c r="A56" s="12"/>
      <c r="B56" s="13"/>
      <c r="C56" s="13"/>
      <c r="D56" s="17" t="s">
        <v>70</v>
      </c>
      <c r="E56" s="12">
        <v>1049730050</v>
      </c>
    </row>
    <row r="57" spans="1:5" ht="23.25">
      <c r="A57" s="12"/>
      <c r="B57" s="13"/>
      <c r="C57" s="13"/>
      <c r="D57" s="13" t="s">
        <v>71</v>
      </c>
      <c r="E57" s="12">
        <v>1049730046</v>
      </c>
    </row>
    <row r="58" spans="1:5" ht="23.25">
      <c r="A58" s="12"/>
      <c r="B58" s="13"/>
      <c r="C58" s="13"/>
      <c r="D58" s="13" t="s">
        <v>72</v>
      </c>
      <c r="E58" s="12">
        <v>1049730011</v>
      </c>
    </row>
    <row r="59" spans="1:5" ht="23.25">
      <c r="A59" s="12"/>
      <c r="B59" s="13"/>
      <c r="C59" s="13"/>
      <c r="D59" s="13" t="s">
        <v>73</v>
      </c>
      <c r="E59" s="12">
        <v>1049730012</v>
      </c>
    </row>
    <row r="60" spans="1:5" ht="23.25">
      <c r="A60" s="12"/>
      <c r="B60" s="13"/>
      <c r="C60" s="13"/>
      <c r="D60" s="13" t="s">
        <v>74</v>
      </c>
      <c r="E60" s="12">
        <v>1049730066</v>
      </c>
    </row>
    <row r="61" spans="1:5" ht="23.25">
      <c r="A61" s="12"/>
      <c r="B61" s="13"/>
      <c r="C61" s="13"/>
      <c r="D61" s="13" t="s">
        <v>75</v>
      </c>
      <c r="E61" s="12">
        <v>1049730013</v>
      </c>
    </row>
    <row r="62" spans="1:5" ht="23.25">
      <c r="A62" s="12"/>
      <c r="B62" s="13"/>
      <c r="C62" s="13"/>
      <c r="D62" s="13" t="s">
        <v>76</v>
      </c>
      <c r="E62" s="12">
        <v>1049730014</v>
      </c>
    </row>
    <row r="63" spans="1:5" ht="23.25">
      <c r="A63" s="12"/>
      <c r="B63" s="13"/>
      <c r="C63" s="13"/>
      <c r="D63" s="13" t="s">
        <v>77</v>
      </c>
      <c r="E63" s="12">
        <v>1049730067</v>
      </c>
    </row>
    <row r="64" spans="1:5" s="20" customFormat="1" ht="23.25">
      <c r="A64" s="12"/>
      <c r="B64" s="13"/>
      <c r="C64" s="13"/>
      <c r="D64" s="13" t="s">
        <v>78</v>
      </c>
      <c r="E64" s="12">
        <v>1049730069</v>
      </c>
    </row>
    <row r="65" spans="1:5" ht="23.25">
      <c r="A65" s="12"/>
      <c r="B65" s="13"/>
      <c r="C65" s="13"/>
      <c r="D65" s="13" t="s">
        <v>79</v>
      </c>
      <c r="E65" s="12">
        <v>1049730008</v>
      </c>
    </row>
    <row r="66" spans="1:5" ht="23.25">
      <c r="A66" s="12"/>
      <c r="B66" s="13"/>
      <c r="C66" s="13"/>
      <c r="D66" s="21" t="s">
        <v>80</v>
      </c>
      <c r="E66" s="22">
        <v>1049730070</v>
      </c>
    </row>
    <row r="67" spans="1:5" ht="23.25">
      <c r="A67" s="12"/>
      <c r="B67" s="13"/>
      <c r="C67" s="13"/>
      <c r="D67" s="13" t="s">
        <v>81</v>
      </c>
      <c r="E67" s="12">
        <v>1049730048</v>
      </c>
    </row>
    <row r="68" spans="1:5" ht="23.25">
      <c r="A68" s="12"/>
      <c r="B68" s="13"/>
      <c r="C68" s="13"/>
      <c r="D68" s="13" t="s">
        <v>82</v>
      </c>
      <c r="E68" s="12">
        <v>1049730049</v>
      </c>
    </row>
    <row r="69" spans="1:5" ht="24" thickBot="1">
      <c r="A69" s="18"/>
      <c r="B69" s="19"/>
      <c r="C69" s="19"/>
      <c r="D69" s="16"/>
      <c r="E69" s="18"/>
    </row>
    <row r="70" spans="1:5" ht="24" thickTop="1">
      <c r="A70" s="12">
        <v>5</v>
      </c>
      <c r="B70" s="13" t="s">
        <v>83</v>
      </c>
      <c r="C70" s="13" t="s">
        <v>84</v>
      </c>
      <c r="D70" s="13" t="s">
        <v>85</v>
      </c>
      <c r="E70" s="12">
        <v>1049730054</v>
      </c>
    </row>
    <row r="71" spans="1:5" ht="23.25">
      <c r="A71" s="12"/>
      <c r="B71" s="13"/>
      <c r="C71" s="13"/>
      <c r="D71" s="13" t="s">
        <v>86</v>
      </c>
      <c r="E71" s="12">
        <v>1049730062</v>
      </c>
    </row>
    <row r="72" spans="1:5" ht="23.25">
      <c r="A72" s="12"/>
      <c r="B72" s="13"/>
      <c r="C72" s="13"/>
      <c r="D72" s="13" t="s">
        <v>87</v>
      </c>
      <c r="E72" s="12">
        <v>1049730063</v>
      </c>
    </row>
    <row r="73" spans="1:5" ht="23.25">
      <c r="A73" s="12"/>
      <c r="B73" s="13"/>
      <c r="C73" s="13"/>
      <c r="D73" s="13" t="s">
        <v>88</v>
      </c>
      <c r="E73" s="12">
        <v>1049730052</v>
      </c>
    </row>
    <row r="74" spans="1:5" ht="23.25">
      <c r="A74" s="12"/>
      <c r="B74" s="13"/>
      <c r="C74" s="13"/>
      <c r="D74" s="13" t="s">
        <v>89</v>
      </c>
      <c r="E74" s="12">
        <v>1049730024</v>
      </c>
    </row>
    <row r="75" spans="1:5" ht="23.25">
      <c r="A75" s="12"/>
      <c r="B75" s="13"/>
      <c r="C75" s="13"/>
      <c r="D75" s="13" t="s">
        <v>90</v>
      </c>
      <c r="E75" s="12">
        <v>1049730053</v>
      </c>
    </row>
    <row r="76" spans="1:5" ht="23.25">
      <c r="A76" s="12"/>
      <c r="B76" s="13"/>
      <c r="C76" s="13"/>
      <c r="D76" s="13" t="s">
        <v>91</v>
      </c>
      <c r="E76" s="12">
        <v>1049730051</v>
      </c>
    </row>
    <row r="77" spans="1:5" ht="23.25">
      <c r="A77" s="12"/>
      <c r="B77" s="13"/>
      <c r="C77" s="13"/>
      <c r="D77" s="13" t="s">
        <v>92</v>
      </c>
      <c r="E77" s="12">
        <v>1049730065</v>
      </c>
    </row>
    <row r="78" spans="1:5" ht="23.25">
      <c r="A78" s="12"/>
      <c r="B78" s="13"/>
      <c r="C78" s="13"/>
      <c r="D78" s="13" t="s">
        <v>93</v>
      </c>
      <c r="E78" s="12">
        <v>1049730055</v>
      </c>
    </row>
    <row r="79" spans="1:5" ht="23.25">
      <c r="A79" s="12"/>
      <c r="B79" s="13"/>
      <c r="C79" s="13"/>
      <c r="D79" s="13" t="s">
        <v>94</v>
      </c>
      <c r="E79" s="12">
        <v>1049730056</v>
      </c>
    </row>
    <row r="80" spans="1:5" ht="23.25">
      <c r="A80" s="12"/>
      <c r="B80" s="13"/>
      <c r="C80" s="13"/>
      <c r="D80" s="13" t="s">
        <v>95</v>
      </c>
      <c r="E80" s="12">
        <v>1049730025</v>
      </c>
    </row>
    <row r="81" spans="1:5" ht="23.25">
      <c r="A81" s="12"/>
      <c r="B81" s="13"/>
      <c r="C81" s="13"/>
      <c r="D81" s="13" t="s">
        <v>96</v>
      </c>
      <c r="E81" s="12">
        <v>1049730057</v>
      </c>
    </row>
    <row r="82" spans="1:5" ht="23.25">
      <c r="A82" s="12"/>
      <c r="B82" s="13"/>
      <c r="C82" s="13"/>
      <c r="D82" s="13" t="s">
        <v>84</v>
      </c>
      <c r="E82" s="12">
        <v>1049730026</v>
      </c>
    </row>
    <row r="83" spans="1:5" ht="23.25">
      <c r="A83" s="12"/>
      <c r="B83" s="13"/>
      <c r="C83" s="13"/>
      <c r="D83" s="13" t="s">
        <v>97</v>
      </c>
      <c r="E83" s="12">
        <v>1049730061</v>
      </c>
    </row>
    <row r="84" spans="1:5" ht="23.25">
      <c r="A84" s="12"/>
      <c r="B84" s="13"/>
      <c r="C84" s="13"/>
      <c r="D84" s="13" t="s">
        <v>98</v>
      </c>
      <c r="E84" s="12">
        <v>1049730027</v>
      </c>
    </row>
    <row r="85" spans="1:5" ht="23.25">
      <c r="A85" s="12"/>
      <c r="B85" s="13"/>
      <c r="C85" s="13"/>
      <c r="D85" s="13" t="s">
        <v>99</v>
      </c>
      <c r="E85" s="12">
        <v>1049730058</v>
      </c>
    </row>
    <row r="86" spans="1:5" ht="23.25">
      <c r="A86" s="12"/>
      <c r="B86" s="13"/>
      <c r="C86" s="13"/>
      <c r="D86" s="13" t="s">
        <v>100</v>
      </c>
      <c r="E86" s="12">
        <v>1049730028</v>
      </c>
    </row>
    <row r="87" spans="1:5" ht="23.25">
      <c r="A87" s="12"/>
      <c r="B87" s="13"/>
      <c r="C87" s="13"/>
      <c r="D87" s="13" t="s">
        <v>101</v>
      </c>
      <c r="E87" s="12">
        <v>1049730060</v>
      </c>
    </row>
    <row r="88" spans="1:5" ht="23.25">
      <c r="A88" s="12"/>
      <c r="B88" s="13"/>
      <c r="C88" s="13"/>
      <c r="D88" s="13" t="s">
        <v>102</v>
      </c>
      <c r="E88" s="12">
        <v>1049730023</v>
      </c>
    </row>
    <row r="89" spans="1:5" ht="23.25">
      <c r="A89" s="12"/>
      <c r="B89" s="13"/>
      <c r="C89" s="13"/>
      <c r="D89" s="13" t="s">
        <v>103</v>
      </c>
      <c r="E89" s="12">
        <v>1049730059</v>
      </c>
    </row>
    <row r="90" spans="1:5" ht="24" thickBot="1">
      <c r="A90" s="18"/>
      <c r="B90" s="19"/>
      <c r="C90" s="19"/>
      <c r="D90" s="16"/>
      <c r="E90" s="18"/>
    </row>
    <row r="91" spans="1:5" ht="24" thickTop="1">
      <c r="A91" s="12">
        <v>6</v>
      </c>
      <c r="B91" s="13" t="s">
        <v>104</v>
      </c>
      <c r="C91" s="13" t="s">
        <v>105</v>
      </c>
      <c r="D91" s="13" t="s">
        <v>106</v>
      </c>
      <c r="E91" s="12">
        <v>1049730104</v>
      </c>
    </row>
    <row r="92" spans="1:5" ht="23.25">
      <c r="A92" s="12"/>
      <c r="B92" s="13"/>
      <c r="C92" s="13"/>
      <c r="D92" s="13" t="s">
        <v>107</v>
      </c>
      <c r="E92" s="12">
        <v>1049730096</v>
      </c>
    </row>
    <row r="93" spans="1:5" ht="23.25">
      <c r="A93" s="12"/>
      <c r="B93" s="13"/>
      <c r="C93" s="13"/>
      <c r="D93" s="13" t="s">
        <v>108</v>
      </c>
      <c r="E93" s="12">
        <v>1049730097</v>
      </c>
    </row>
    <row r="94" spans="1:5" ht="23.25">
      <c r="A94" s="12"/>
      <c r="B94" s="13"/>
      <c r="C94" s="13"/>
      <c r="D94" s="13" t="s">
        <v>109</v>
      </c>
      <c r="E94" s="12">
        <v>1049730103</v>
      </c>
    </row>
    <row r="95" spans="1:5" ht="23.25">
      <c r="A95" s="12"/>
      <c r="B95" s="13"/>
      <c r="C95" s="13"/>
      <c r="D95" s="13" t="s">
        <v>110</v>
      </c>
      <c r="E95" s="12">
        <v>1049730098</v>
      </c>
    </row>
    <row r="96" spans="1:5" ht="23.25">
      <c r="A96" s="12"/>
      <c r="B96" s="13"/>
      <c r="C96" s="13"/>
      <c r="D96" s="13" t="s">
        <v>111</v>
      </c>
      <c r="E96" s="12">
        <v>1049730099</v>
      </c>
    </row>
    <row r="97" spans="1:5" ht="23.25">
      <c r="A97" s="12"/>
      <c r="B97" s="13"/>
      <c r="C97" s="13"/>
      <c r="D97" s="13" t="s">
        <v>112</v>
      </c>
      <c r="E97" s="12">
        <v>1049730079</v>
      </c>
    </row>
    <row r="98" spans="1:5" ht="23.25">
      <c r="A98" s="12"/>
      <c r="B98" s="13"/>
      <c r="C98" s="13"/>
      <c r="D98" s="13" t="s">
        <v>113</v>
      </c>
      <c r="E98" s="12">
        <v>1049730100</v>
      </c>
    </row>
    <row r="99" spans="1:5" ht="23.25">
      <c r="A99" s="12"/>
      <c r="B99" s="13"/>
      <c r="C99" s="13"/>
      <c r="D99" s="13" t="s">
        <v>114</v>
      </c>
      <c r="E99" s="12">
        <v>1049730105</v>
      </c>
    </row>
    <row r="100" spans="1:5" ht="23.25">
      <c r="A100" s="12"/>
      <c r="B100" s="13"/>
      <c r="C100" s="13"/>
      <c r="D100" s="13" t="s">
        <v>115</v>
      </c>
      <c r="E100" s="12">
        <v>1049730082</v>
      </c>
    </row>
    <row r="101" spans="1:5" ht="23.25">
      <c r="A101" s="12"/>
      <c r="B101" s="13"/>
      <c r="C101" s="13"/>
      <c r="D101" s="13" t="s">
        <v>116</v>
      </c>
      <c r="E101" s="12">
        <v>1049730083</v>
      </c>
    </row>
    <row r="102" spans="1:5" ht="23.25">
      <c r="A102" s="12"/>
      <c r="B102" s="13"/>
      <c r="C102" s="13"/>
      <c r="D102" s="13" t="s">
        <v>117</v>
      </c>
      <c r="E102" s="12">
        <v>1049730101</v>
      </c>
    </row>
    <row r="103" spans="1:5" ht="23.25">
      <c r="A103" s="12"/>
      <c r="B103" s="13"/>
      <c r="C103" s="13"/>
      <c r="D103" s="13" t="s">
        <v>118</v>
      </c>
      <c r="E103" s="12">
        <v>1049730084</v>
      </c>
    </row>
    <row r="104" spans="1:5" ht="23.25">
      <c r="A104" s="12"/>
      <c r="B104" s="13"/>
      <c r="C104" s="13"/>
      <c r="D104" s="13" t="s">
        <v>119</v>
      </c>
      <c r="E104" s="12">
        <v>1049730102</v>
      </c>
    </row>
    <row r="105" spans="1:5" ht="23.25">
      <c r="A105" s="12"/>
      <c r="B105" s="13"/>
      <c r="C105" s="13"/>
      <c r="D105" s="13" t="s">
        <v>120</v>
      </c>
      <c r="E105" s="12">
        <v>1049730106</v>
      </c>
    </row>
    <row r="106" spans="1:5" ht="23.25">
      <c r="A106" s="12"/>
      <c r="B106" s="13"/>
      <c r="C106" s="13"/>
      <c r="D106" s="13" t="s">
        <v>121</v>
      </c>
      <c r="E106" s="12">
        <v>1049730085</v>
      </c>
    </row>
    <row r="107" spans="1:5" ht="24" thickBot="1">
      <c r="A107" s="18"/>
      <c r="B107" s="19"/>
      <c r="C107" s="19"/>
      <c r="D107" s="16"/>
      <c r="E107" s="18"/>
    </row>
    <row r="108" spans="1:5" ht="24" thickTop="1">
      <c r="A108" s="12">
        <v>7</v>
      </c>
      <c r="B108" s="13" t="s">
        <v>122</v>
      </c>
      <c r="C108" s="13" t="s">
        <v>123</v>
      </c>
      <c r="D108" s="13" t="s">
        <v>124</v>
      </c>
      <c r="E108" s="12">
        <v>1049730092</v>
      </c>
    </row>
    <row r="109" spans="1:5" ht="23.25">
      <c r="A109" s="12"/>
      <c r="B109" s="13"/>
      <c r="C109" s="13"/>
      <c r="D109" s="13" t="s">
        <v>125</v>
      </c>
      <c r="E109" s="12">
        <v>1049730086</v>
      </c>
    </row>
    <row r="110" spans="1:5" ht="23.25">
      <c r="A110" s="12"/>
      <c r="B110" s="13"/>
      <c r="C110" s="13"/>
      <c r="D110" s="13" t="s">
        <v>126</v>
      </c>
      <c r="E110" s="12">
        <v>1049730087</v>
      </c>
    </row>
    <row r="111" spans="1:5" ht="23.25">
      <c r="A111" s="12"/>
      <c r="B111" s="13"/>
      <c r="C111" s="13"/>
      <c r="D111" s="13" t="s">
        <v>127</v>
      </c>
      <c r="E111" s="12">
        <v>1049730108</v>
      </c>
    </row>
    <row r="112" spans="1:5" ht="23.25">
      <c r="A112" s="12"/>
      <c r="B112" s="13"/>
      <c r="C112" s="13"/>
      <c r="D112" s="13" t="s">
        <v>128</v>
      </c>
      <c r="E112" s="12">
        <v>1049730080</v>
      </c>
    </row>
    <row r="113" spans="1:5" ht="23.25">
      <c r="A113" s="12"/>
      <c r="B113" s="13"/>
      <c r="C113" s="13"/>
      <c r="D113" s="13" t="s">
        <v>129</v>
      </c>
      <c r="E113" s="12">
        <v>1049730088</v>
      </c>
    </row>
    <row r="114" spans="1:5" ht="23.25">
      <c r="A114" s="12"/>
      <c r="B114" s="13"/>
      <c r="C114" s="13"/>
      <c r="D114" s="13" t="s">
        <v>130</v>
      </c>
      <c r="E114" s="12">
        <v>1049730089</v>
      </c>
    </row>
    <row r="115" spans="1:5" ht="23.25">
      <c r="A115" s="12"/>
      <c r="B115" s="13"/>
      <c r="C115" s="13"/>
      <c r="D115" s="13" t="s">
        <v>131</v>
      </c>
      <c r="E115" s="12">
        <v>1049730090</v>
      </c>
    </row>
    <row r="116" spans="1:5" ht="23.25">
      <c r="A116" s="12"/>
      <c r="B116" s="13"/>
      <c r="C116" s="13"/>
      <c r="D116" s="13" t="s">
        <v>132</v>
      </c>
      <c r="E116" s="12">
        <v>1049730109</v>
      </c>
    </row>
    <row r="117" spans="1:5" ht="23.25">
      <c r="A117" s="12"/>
      <c r="B117" s="13"/>
      <c r="C117" s="13"/>
      <c r="D117" s="13" t="s">
        <v>133</v>
      </c>
      <c r="E117" s="12">
        <v>1049730081</v>
      </c>
    </row>
    <row r="118" spans="1:5" ht="23.25">
      <c r="A118" s="12"/>
      <c r="B118" s="13"/>
      <c r="C118" s="13"/>
      <c r="D118" s="13" t="s">
        <v>134</v>
      </c>
      <c r="E118" s="12">
        <v>1049730091</v>
      </c>
    </row>
    <row r="119" spans="1:5" ht="23.25">
      <c r="A119" s="12"/>
      <c r="B119" s="13"/>
      <c r="C119" s="13"/>
      <c r="D119" s="13" t="s">
        <v>135</v>
      </c>
      <c r="E119" s="12">
        <v>1049730093</v>
      </c>
    </row>
    <row r="120" spans="1:5" ht="23.25">
      <c r="A120" s="12"/>
      <c r="B120" s="13"/>
      <c r="C120" s="13"/>
      <c r="D120" s="13" t="s">
        <v>136</v>
      </c>
      <c r="E120" s="12">
        <v>1049730110</v>
      </c>
    </row>
    <row r="121" spans="1:5" ht="23.25">
      <c r="A121" s="12"/>
      <c r="B121" s="13"/>
      <c r="C121" s="13"/>
      <c r="D121" s="13" t="s">
        <v>137</v>
      </c>
      <c r="E121" s="12">
        <v>1049730094</v>
      </c>
    </row>
    <row r="122" spans="1:5" ht="23.25">
      <c r="A122" s="12"/>
      <c r="B122" s="13"/>
      <c r="C122" s="13"/>
      <c r="D122" s="13" t="s">
        <v>123</v>
      </c>
      <c r="E122" s="12">
        <v>1049730107</v>
      </c>
    </row>
    <row r="123" spans="1:5" ht="23.25">
      <c r="A123" s="12"/>
      <c r="B123" s="13"/>
      <c r="C123" s="13"/>
      <c r="D123" s="13" t="s">
        <v>138</v>
      </c>
      <c r="E123" s="12">
        <v>1049730111</v>
      </c>
    </row>
    <row r="124" spans="1:5" ht="23.25">
      <c r="A124" s="12"/>
      <c r="B124" s="13"/>
      <c r="C124" s="13"/>
      <c r="D124" s="13" t="s">
        <v>139</v>
      </c>
      <c r="E124" s="12">
        <v>1049730112</v>
      </c>
    </row>
    <row r="125" spans="1:5" ht="24" thickBot="1">
      <c r="A125" s="18"/>
      <c r="B125" s="19"/>
      <c r="C125" s="19"/>
      <c r="D125" s="16"/>
      <c r="E125" s="18"/>
    </row>
    <row r="126" spans="1:5" ht="24" thickTop="1">
      <c r="A126" s="12">
        <v>8</v>
      </c>
      <c r="B126" s="13" t="s">
        <v>140</v>
      </c>
      <c r="C126" s="13" t="s">
        <v>141</v>
      </c>
      <c r="D126" s="13" t="s">
        <v>142</v>
      </c>
      <c r="E126" s="12">
        <v>1049730113</v>
      </c>
    </row>
    <row r="127" spans="1:5" ht="23.25">
      <c r="A127" s="12"/>
      <c r="B127" s="13"/>
      <c r="C127" s="13"/>
      <c r="D127" s="13" t="s">
        <v>143</v>
      </c>
      <c r="E127" s="12">
        <v>1049730117</v>
      </c>
    </row>
    <row r="128" spans="1:5" ht="23.25">
      <c r="A128" s="12"/>
      <c r="B128" s="13"/>
      <c r="C128" s="13"/>
      <c r="D128" s="13" t="s">
        <v>144</v>
      </c>
      <c r="E128" s="12">
        <v>1049730120</v>
      </c>
    </row>
    <row r="129" spans="1:5" ht="23.25">
      <c r="A129" s="12"/>
      <c r="B129" s="13"/>
      <c r="C129" s="13"/>
      <c r="D129" s="13" t="s">
        <v>145</v>
      </c>
      <c r="E129" s="12">
        <v>1049730118</v>
      </c>
    </row>
    <row r="130" spans="1:5" ht="23.25">
      <c r="A130" s="12"/>
      <c r="B130" s="13"/>
      <c r="C130" s="13"/>
      <c r="D130" s="13" t="s">
        <v>146</v>
      </c>
      <c r="E130" s="12">
        <v>1049730128</v>
      </c>
    </row>
    <row r="131" spans="1:5" ht="23.25">
      <c r="A131" s="12"/>
      <c r="B131" s="13"/>
      <c r="C131" s="13"/>
      <c r="D131" s="13" t="s">
        <v>147</v>
      </c>
      <c r="E131" s="12">
        <v>1049730129</v>
      </c>
    </row>
    <row r="132" spans="1:5" ht="23.25">
      <c r="A132" s="12"/>
      <c r="B132" s="13"/>
      <c r="C132" s="13"/>
      <c r="D132" s="13" t="s">
        <v>148</v>
      </c>
      <c r="E132" s="12">
        <v>1049730130</v>
      </c>
    </row>
    <row r="133" spans="1:5" ht="23.25">
      <c r="A133" s="12"/>
      <c r="B133" s="13"/>
      <c r="C133" s="13"/>
      <c r="D133" s="13" t="s">
        <v>149</v>
      </c>
      <c r="E133" s="12">
        <v>1049730114</v>
      </c>
    </row>
    <row r="134" spans="1:5" ht="23.25">
      <c r="A134" s="12"/>
      <c r="B134" s="13"/>
      <c r="C134" s="13"/>
      <c r="D134" s="13" t="s">
        <v>150</v>
      </c>
      <c r="E134" s="12">
        <v>1049730123</v>
      </c>
    </row>
    <row r="135" spans="1:5" ht="23.25">
      <c r="A135" s="12"/>
      <c r="B135" s="13"/>
      <c r="C135" s="13"/>
      <c r="D135" s="13" t="s">
        <v>151</v>
      </c>
      <c r="E135" s="12">
        <v>1049730119</v>
      </c>
    </row>
    <row r="136" spans="1:5" ht="23.25">
      <c r="A136" s="12"/>
      <c r="B136" s="13"/>
      <c r="C136" s="13"/>
      <c r="D136" s="13" t="s">
        <v>152</v>
      </c>
      <c r="E136" s="12">
        <v>1049730131</v>
      </c>
    </row>
    <row r="137" spans="1:5" ht="23.25">
      <c r="A137" s="12"/>
      <c r="B137" s="13"/>
      <c r="C137" s="13"/>
      <c r="D137" s="13" t="s">
        <v>153</v>
      </c>
      <c r="E137" s="12">
        <v>1049730122</v>
      </c>
    </row>
    <row r="138" spans="1:5" ht="23.25">
      <c r="A138" s="12"/>
      <c r="B138" s="13"/>
      <c r="C138" s="13"/>
      <c r="D138" s="13" t="s">
        <v>154</v>
      </c>
      <c r="E138" s="12">
        <v>1049730127</v>
      </c>
    </row>
    <row r="139" spans="1:5" ht="23.25">
      <c r="A139" s="12"/>
      <c r="B139" s="13"/>
      <c r="C139" s="13"/>
      <c r="D139" s="13" t="s">
        <v>155</v>
      </c>
      <c r="E139" s="12">
        <v>1049730115</v>
      </c>
    </row>
    <row r="140" spans="1:5" ht="23.25">
      <c r="A140" s="12"/>
      <c r="B140" s="13"/>
      <c r="C140" s="13"/>
      <c r="D140" s="13" t="s">
        <v>156</v>
      </c>
      <c r="E140" s="12">
        <v>1049730126</v>
      </c>
    </row>
    <row r="141" spans="1:5" ht="23.25">
      <c r="A141" s="12"/>
      <c r="B141" s="13"/>
      <c r="C141" s="13"/>
      <c r="D141" s="13" t="s">
        <v>157</v>
      </c>
      <c r="E141" s="12">
        <v>1049730124</v>
      </c>
    </row>
    <row r="142" spans="1:5" ht="23.25">
      <c r="A142" s="12"/>
      <c r="B142" s="13"/>
      <c r="C142" s="13"/>
      <c r="D142" s="13" t="s">
        <v>158</v>
      </c>
      <c r="E142" s="12">
        <v>1049730121</v>
      </c>
    </row>
    <row r="143" spans="1:5" ht="23.25">
      <c r="A143" s="12"/>
      <c r="B143" s="13"/>
      <c r="C143" s="13"/>
      <c r="D143" s="13" t="s">
        <v>159</v>
      </c>
      <c r="E143" s="12">
        <v>1049730125</v>
      </c>
    </row>
    <row r="144" spans="1:5" ht="23.25">
      <c r="A144" s="12"/>
      <c r="B144" s="13"/>
      <c r="C144" s="13"/>
      <c r="D144" s="13" t="s">
        <v>160</v>
      </c>
      <c r="E144" s="12">
        <v>1049730133</v>
      </c>
    </row>
    <row r="145" spans="1:5" ht="23.25">
      <c r="A145" s="12"/>
      <c r="B145" s="13"/>
      <c r="C145" s="13"/>
      <c r="D145" s="13" t="s">
        <v>161</v>
      </c>
      <c r="E145" s="12">
        <v>1049730116</v>
      </c>
    </row>
    <row r="146" spans="1:5" ht="23.25">
      <c r="A146" s="12"/>
      <c r="B146" s="13"/>
      <c r="C146" s="13"/>
      <c r="D146" s="13" t="s">
        <v>162</v>
      </c>
      <c r="E146" s="12">
        <v>1049730132</v>
      </c>
    </row>
    <row r="147" spans="1:5" ht="24" thickBot="1">
      <c r="A147" s="18"/>
      <c r="B147" s="19"/>
      <c r="C147" s="19"/>
      <c r="D147" s="16"/>
      <c r="E147" s="18"/>
    </row>
    <row r="148" spans="1:5" ht="24" thickTop="1">
      <c r="A148" s="12">
        <v>9</v>
      </c>
      <c r="B148" s="13" t="s">
        <v>163</v>
      </c>
      <c r="C148" s="13" t="s">
        <v>164</v>
      </c>
      <c r="D148" s="13" t="s">
        <v>165</v>
      </c>
      <c r="E148" s="12">
        <v>1049730134</v>
      </c>
    </row>
    <row r="149" spans="1:5" ht="23.25">
      <c r="A149" s="12"/>
      <c r="B149" s="13"/>
      <c r="C149" s="13"/>
      <c r="D149" s="13" t="s">
        <v>166</v>
      </c>
      <c r="E149" s="12">
        <v>1049730135</v>
      </c>
    </row>
    <row r="150" spans="1:5" ht="23.25">
      <c r="A150" s="12"/>
      <c r="B150" s="13"/>
      <c r="C150" s="13"/>
      <c r="D150" s="13" t="s">
        <v>167</v>
      </c>
      <c r="E150" s="12">
        <v>1049730137</v>
      </c>
    </row>
    <row r="151" spans="1:5" ht="23.25">
      <c r="A151" s="12"/>
      <c r="B151" s="13"/>
      <c r="C151" s="13"/>
      <c r="D151" s="13" t="s">
        <v>168</v>
      </c>
      <c r="E151" s="12">
        <v>1049730143</v>
      </c>
    </row>
    <row r="152" spans="1:5" ht="23.25">
      <c r="A152" s="12"/>
      <c r="B152" s="13"/>
      <c r="C152" s="13"/>
      <c r="D152" s="13" t="s">
        <v>169</v>
      </c>
      <c r="E152" s="12">
        <v>1049730136</v>
      </c>
    </row>
    <row r="153" spans="1:5" ht="23.25">
      <c r="A153" s="12"/>
      <c r="B153" s="13"/>
      <c r="C153" s="13"/>
      <c r="D153" s="13" t="s">
        <v>170</v>
      </c>
      <c r="E153" s="12">
        <v>1049730138</v>
      </c>
    </row>
    <row r="154" spans="1:5" ht="23.25">
      <c r="A154" s="12"/>
      <c r="B154" s="13"/>
      <c r="C154" s="13"/>
      <c r="D154" s="13" t="s">
        <v>171</v>
      </c>
      <c r="E154" s="12">
        <v>1049730144</v>
      </c>
    </row>
    <row r="155" spans="1:5" ht="23.25">
      <c r="A155" s="12"/>
      <c r="B155" s="13"/>
      <c r="C155" s="13"/>
      <c r="D155" s="13" t="s">
        <v>172</v>
      </c>
      <c r="E155" s="12">
        <v>1049730139</v>
      </c>
    </row>
    <row r="156" spans="1:5" ht="23.25">
      <c r="A156" s="12"/>
      <c r="B156" s="13"/>
      <c r="C156" s="13"/>
      <c r="D156" s="13" t="s">
        <v>173</v>
      </c>
      <c r="E156" s="12">
        <v>1049730140</v>
      </c>
    </row>
    <row r="157" spans="1:5" ht="23.25">
      <c r="A157" s="12"/>
      <c r="B157" s="13"/>
      <c r="C157" s="13"/>
      <c r="D157" s="13" t="s">
        <v>174</v>
      </c>
      <c r="E157" s="12">
        <v>1049730145</v>
      </c>
    </row>
    <row r="158" spans="1:5" ht="23.25">
      <c r="A158" s="12"/>
      <c r="B158" s="13"/>
      <c r="C158" s="13"/>
      <c r="D158" s="13" t="s">
        <v>175</v>
      </c>
      <c r="E158" s="12">
        <v>1049730146</v>
      </c>
    </row>
    <row r="159" spans="1:5" ht="23.25">
      <c r="A159" s="12"/>
      <c r="B159" s="13"/>
      <c r="C159" s="13"/>
      <c r="D159" s="13" t="s">
        <v>176</v>
      </c>
      <c r="E159" s="12">
        <v>1049730141</v>
      </c>
    </row>
    <row r="160" spans="1:5" ht="23.25">
      <c r="A160" s="12"/>
      <c r="B160" s="13"/>
      <c r="C160" s="13"/>
      <c r="D160" s="13" t="s">
        <v>177</v>
      </c>
      <c r="E160" s="12">
        <v>1049730148</v>
      </c>
    </row>
    <row r="161" spans="1:5" ht="23.25">
      <c r="A161" s="12"/>
      <c r="B161" s="13"/>
      <c r="C161" s="13"/>
      <c r="D161" s="13" t="s">
        <v>164</v>
      </c>
      <c r="E161" s="12">
        <v>1049730142</v>
      </c>
    </row>
    <row r="162" spans="1:5" ht="23.25">
      <c r="A162" s="12"/>
      <c r="B162" s="13"/>
      <c r="C162" s="13"/>
      <c r="D162" s="13" t="s">
        <v>178</v>
      </c>
      <c r="E162" s="12">
        <v>1049730147</v>
      </c>
    </row>
    <row r="163" spans="1:5" ht="24" thickBot="1">
      <c r="A163" s="18"/>
      <c r="B163" s="19"/>
      <c r="C163" s="19"/>
      <c r="D163" s="16"/>
      <c r="E163" s="18"/>
    </row>
    <row r="164" spans="1:5" ht="24" thickTop="1">
      <c r="A164" s="12">
        <v>10</v>
      </c>
      <c r="B164" s="13" t="s">
        <v>179</v>
      </c>
      <c r="C164" s="13" t="s">
        <v>180</v>
      </c>
      <c r="D164" s="13" t="s">
        <v>180</v>
      </c>
      <c r="E164" s="12">
        <v>1049730205</v>
      </c>
    </row>
    <row r="165" spans="1:5" ht="23.25">
      <c r="A165" s="12"/>
      <c r="B165" s="13"/>
      <c r="C165" s="13"/>
      <c r="D165" s="13" t="s">
        <v>181</v>
      </c>
      <c r="E165" s="12">
        <v>1049730196</v>
      </c>
    </row>
    <row r="166" spans="1:5" ht="23.25">
      <c r="A166" s="12"/>
      <c r="B166" s="13"/>
      <c r="C166" s="13"/>
      <c r="D166" s="13" t="s">
        <v>182</v>
      </c>
      <c r="E166" s="12">
        <v>1049730206</v>
      </c>
    </row>
    <row r="167" spans="1:5" ht="23.25">
      <c r="A167" s="12"/>
      <c r="B167" s="13"/>
      <c r="C167" s="13"/>
      <c r="D167" s="13" t="s">
        <v>183</v>
      </c>
      <c r="E167" s="12">
        <v>1049730183</v>
      </c>
    </row>
    <row r="168" spans="1:5" ht="23.25">
      <c r="A168" s="12"/>
      <c r="B168" s="13"/>
      <c r="C168" s="13"/>
      <c r="D168" s="13" t="s">
        <v>184</v>
      </c>
      <c r="E168" s="12">
        <v>1049730207</v>
      </c>
    </row>
    <row r="169" spans="1:5" ht="23.25">
      <c r="A169" s="12"/>
      <c r="B169" s="13"/>
      <c r="C169" s="13"/>
      <c r="D169" s="13" t="s">
        <v>185</v>
      </c>
      <c r="E169" s="12">
        <v>1049730184</v>
      </c>
    </row>
    <row r="170" spans="1:5" ht="23.25">
      <c r="A170" s="12"/>
      <c r="B170" s="13"/>
      <c r="C170" s="13"/>
      <c r="D170" s="13" t="s">
        <v>186</v>
      </c>
      <c r="E170" s="12">
        <v>1049730185</v>
      </c>
    </row>
    <row r="171" spans="1:5" ht="23.25">
      <c r="A171" s="12"/>
      <c r="B171" s="13"/>
      <c r="C171" s="13"/>
      <c r="D171" s="13" t="s">
        <v>187</v>
      </c>
      <c r="E171" s="12">
        <v>1049730200</v>
      </c>
    </row>
    <row r="172" spans="1:5" ht="23.25">
      <c r="A172" s="12"/>
      <c r="B172" s="13"/>
      <c r="C172" s="13"/>
      <c r="D172" s="13" t="s">
        <v>188</v>
      </c>
      <c r="E172" s="12">
        <v>1049730204</v>
      </c>
    </row>
    <row r="173" spans="1:5" ht="23.25">
      <c r="A173" s="12"/>
      <c r="B173" s="13"/>
      <c r="C173" s="13"/>
      <c r="D173" s="13" t="s">
        <v>189</v>
      </c>
      <c r="E173" s="12">
        <v>1049730211</v>
      </c>
    </row>
    <row r="174" spans="1:5" ht="23.25">
      <c r="A174" s="12"/>
      <c r="B174" s="13"/>
      <c r="C174" s="13"/>
      <c r="D174" s="13" t="s">
        <v>190</v>
      </c>
      <c r="E174" s="12">
        <v>1049730186</v>
      </c>
    </row>
    <row r="175" spans="1:5" ht="23.25">
      <c r="A175" s="12"/>
      <c r="B175" s="13"/>
      <c r="C175" s="13"/>
      <c r="D175" s="13" t="s">
        <v>191</v>
      </c>
      <c r="E175" s="12">
        <v>1049730208</v>
      </c>
    </row>
    <row r="176" spans="1:5" ht="23.25">
      <c r="A176" s="12"/>
      <c r="B176" s="13"/>
      <c r="C176" s="13"/>
      <c r="D176" s="13" t="s">
        <v>192</v>
      </c>
      <c r="E176" s="12">
        <v>1049730209</v>
      </c>
    </row>
    <row r="177" spans="1:5" ht="23.25">
      <c r="A177" s="12"/>
      <c r="B177" s="13"/>
      <c r="C177" s="13"/>
      <c r="D177" s="13" t="s">
        <v>193</v>
      </c>
      <c r="E177" s="12">
        <v>1049730210</v>
      </c>
    </row>
    <row r="178" spans="1:5" ht="23.25">
      <c r="A178" s="12"/>
      <c r="B178" s="13"/>
      <c r="C178" s="13"/>
      <c r="D178" s="13" t="s">
        <v>194</v>
      </c>
      <c r="E178" s="12">
        <v>1049730195</v>
      </c>
    </row>
    <row r="179" spans="1:5" ht="24" thickBot="1">
      <c r="A179" s="18"/>
      <c r="B179" s="19"/>
      <c r="C179" s="19"/>
      <c r="D179" s="16"/>
      <c r="E179" s="18"/>
    </row>
    <row r="180" spans="1:5" ht="24" thickTop="1">
      <c r="A180" s="12">
        <v>11</v>
      </c>
      <c r="B180" s="13" t="s">
        <v>195</v>
      </c>
      <c r="C180" s="13" t="s">
        <v>196</v>
      </c>
      <c r="D180" s="23" t="s">
        <v>197</v>
      </c>
      <c r="E180" s="12">
        <v>7249042308</v>
      </c>
    </row>
    <row r="181" spans="1:5" ht="23.25">
      <c r="A181" s="12"/>
      <c r="B181" s="13"/>
      <c r="C181" s="13"/>
      <c r="D181" s="13" t="s">
        <v>198</v>
      </c>
      <c r="E181" s="12">
        <v>1049730187</v>
      </c>
    </row>
    <row r="182" spans="1:5" ht="23.25">
      <c r="A182" s="12"/>
      <c r="B182" s="13"/>
      <c r="C182" s="13"/>
      <c r="D182" s="13" t="s">
        <v>199</v>
      </c>
      <c r="E182" s="12">
        <v>1049730188</v>
      </c>
    </row>
    <row r="183" spans="1:5" ht="23.25">
      <c r="A183" s="12"/>
      <c r="B183" s="13"/>
      <c r="C183" s="13"/>
      <c r="D183" s="13" t="s">
        <v>200</v>
      </c>
      <c r="E183" s="12">
        <v>1049730189</v>
      </c>
    </row>
    <row r="184" spans="1:5" ht="23.25">
      <c r="A184" s="12"/>
      <c r="B184" s="13"/>
      <c r="C184" s="13"/>
      <c r="D184" s="13" t="s">
        <v>201</v>
      </c>
      <c r="E184" s="12">
        <v>1049730190</v>
      </c>
    </row>
    <row r="185" spans="1:5" ht="23.25">
      <c r="A185" s="12"/>
      <c r="B185" s="13"/>
      <c r="C185" s="13"/>
      <c r="D185" s="13" t="s">
        <v>202</v>
      </c>
      <c r="E185" s="12">
        <v>1049730191</v>
      </c>
    </row>
    <row r="186" spans="1:5" ht="23.25">
      <c r="A186" s="12"/>
      <c r="B186" s="13"/>
      <c r="C186" s="13"/>
      <c r="D186" s="13" t="s">
        <v>196</v>
      </c>
      <c r="E186" s="12">
        <v>1049730193</v>
      </c>
    </row>
    <row r="187" spans="1:5" ht="23.25">
      <c r="A187" s="12"/>
      <c r="B187" s="13"/>
      <c r="C187" s="13"/>
      <c r="D187" s="13" t="s">
        <v>203</v>
      </c>
      <c r="E187" s="12">
        <v>1049730192</v>
      </c>
    </row>
    <row r="188" spans="1:5" ht="23.25">
      <c r="A188" s="12"/>
      <c r="B188" s="13"/>
      <c r="C188" s="13"/>
      <c r="D188" s="13" t="s">
        <v>204</v>
      </c>
      <c r="E188" s="12">
        <v>1049730194</v>
      </c>
    </row>
    <row r="189" spans="1:5" ht="23.25">
      <c r="A189" s="12"/>
      <c r="B189" s="13"/>
      <c r="C189" s="13"/>
      <c r="D189" s="13" t="s">
        <v>205</v>
      </c>
      <c r="E189" s="12">
        <v>1049730095</v>
      </c>
    </row>
    <row r="190" spans="1:5" ht="24" thickBot="1">
      <c r="A190" s="18"/>
      <c r="B190" s="19"/>
      <c r="C190" s="19"/>
      <c r="D190" s="16"/>
      <c r="E190" s="18"/>
    </row>
    <row r="191" spans="1:5" ht="24" thickTop="1">
      <c r="A191" s="12">
        <v>12</v>
      </c>
      <c r="B191" s="13" t="s">
        <v>195</v>
      </c>
      <c r="C191" s="13" t="s">
        <v>206</v>
      </c>
      <c r="D191" s="13" t="s">
        <v>207</v>
      </c>
      <c r="E191" s="12">
        <v>1049730197</v>
      </c>
    </row>
    <row r="192" spans="1:5" ht="23.25">
      <c r="A192" s="12"/>
      <c r="B192" s="13"/>
      <c r="C192" s="13"/>
      <c r="D192" s="13" t="s">
        <v>208</v>
      </c>
      <c r="E192" s="12">
        <v>1049730198</v>
      </c>
    </row>
    <row r="193" spans="1:5" ht="23.25">
      <c r="A193" s="12"/>
      <c r="B193" s="13"/>
      <c r="C193" s="13"/>
      <c r="D193" s="13" t="s">
        <v>206</v>
      </c>
      <c r="E193" s="12">
        <v>1049730199</v>
      </c>
    </row>
    <row r="194" spans="1:5" ht="23.25">
      <c r="A194" s="12"/>
      <c r="B194" s="13"/>
      <c r="C194" s="13"/>
      <c r="D194" s="13" t="s">
        <v>209</v>
      </c>
      <c r="E194" s="12">
        <v>1049730201</v>
      </c>
    </row>
    <row r="195" spans="1:5" ht="23.25">
      <c r="A195" s="12"/>
      <c r="B195" s="13"/>
      <c r="C195" s="13"/>
      <c r="D195" s="13" t="s">
        <v>210</v>
      </c>
      <c r="E195" s="12">
        <v>1049730202</v>
      </c>
    </row>
    <row r="196" spans="1:5" ht="23.25">
      <c r="A196" s="12"/>
      <c r="B196" s="13"/>
      <c r="C196" s="13"/>
      <c r="D196" s="13" t="s">
        <v>211</v>
      </c>
      <c r="E196" s="12">
        <v>1049730203</v>
      </c>
    </row>
    <row r="197" spans="1:5" ht="24" thickBot="1">
      <c r="A197" s="18"/>
      <c r="B197" s="19"/>
      <c r="C197" s="19"/>
      <c r="D197" s="16"/>
      <c r="E197" s="18"/>
    </row>
    <row r="198" spans="1:5" ht="24" thickTop="1">
      <c r="A198" s="12">
        <v>13</v>
      </c>
      <c r="B198" s="13" t="s">
        <v>212</v>
      </c>
      <c r="C198" s="13" t="s">
        <v>213</v>
      </c>
      <c r="D198" s="13" t="s">
        <v>214</v>
      </c>
      <c r="E198" s="12">
        <v>1049730154</v>
      </c>
    </row>
    <row r="199" spans="1:5" ht="23.25">
      <c r="A199" s="12"/>
      <c r="B199" s="13"/>
      <c r="C199" s="13"/>
      <c r="D199" s="13" t="s">
        <v>215</v>
      </c>
      <c r="E199" s="12">
        <v>1049730149</v>
      </c>
    </row>
    <row r="200" spans="1:5" ht="23.25">
      <c r="A200" s="12"/>
      <c r="B200" s="13"/>
      <c r="C200" s="13"/>
      <c r="D200" s="13" t="s">
        <v>216</v>
      </c>
      <c r="E200" s="12">
        <v>1049730161</v>
      </c>
    </row>
    <row r="201" spans="1:5" ht="23.25">
      <c r="A201" s="12"/>
      <c r="B201" s="13"/>
      <c r="C201" s="13"/>
      <c r="D201" s="13" t="s">
        <v>217</v>
      </c>
      <c r="E201" s="12">
        <v>1049730155</v>
      </c>
    </row>
    <row r="202" spans="1:5" ht="23.25">
      <c r="A202" s="12"/>
      <c r="B202" s="13"/>
      <c r="C202" s="13"/>
      <c r="D202" s="13" t="s">
        <v>218</v>
      </c>
      <c r="E202" s="12">
        <v>1049730162</v>
      </c>
    </row>
    <row r="203" spans="1:5" ht="23.25">
      <c r="A203" s="12"/>
      <c r="B203" s="13"/>
      <c r="C203" s="13"/>
      <c r="D203" s="13" t="s">
        <v>219</v>
      </c>
      <c r="E203" s="12">
        <v>1049730163</v>
      </c>
    </row>
    <row r="204" spans="1:5" ht="23.25">
      <c r="A204" s="12"/>
      <c r="B204" s="13"/>
      <c r="C204" s="13"/>
      <c r="D204" s="13" t="s">
        <v>213</v>
      </c>
      <c r="E204" s="12">
        <v>1049730150</v>
      </c>
    </row>
    <row r="205" spans="1:5" ht="23.25">
      <c r="A205" s="12"/>
      <c r="B205" s="13"/>
      <c r="C205" s="13"/>
      <c r="D205" s="13" t="s">
        <v>220</v>
      </c>
      <c r="E205" s="12">
        <v>1049730151</v>
      </c>
    </row>
    <row r="206" spans="1:5" ht="23.25">
      <c r="A206" s="12"/>
      <c r="B206" s="13"/>
      <c r="C206" s="13"/>
      <c r="D206" s="13" t="s">
        <v>221</v>
      </c>
      <c r="E206" s="12">
        <v>1049730156</v>
      </c>
    </row>
    <row r="207" spans="1:5" ht="23.25">
      <c r="A207" s="12"/>
      <c r="B207" s="13"/>
      <c r="C207" s="13"/>
      <c r="D207" s="13" t="s">
        <v>222</v>
      </c>
      <c r="E207" s="12">
        <v>1049730164</v>
      </c>
    </row>
    <row r="208" spans="1:5" ht="23.25">
      <c r="A208" s="12"/>
      <c r="B208" s="13"/>
      <c r="C208" s="13"/>
      <c r="D208" s="13" t="s">
        <v>223</v>
      </c>
      <c r="E208" s="12">
        <v>1049730152</v>
      </c>
    </row>
    <row r="209" spans="1:5" ht="23.25">
      <c r="A209" s="12"/>
      <c r="B209" s="13"/>
      <c r="C209" s="13"/>
      <c r="D209" s="13" t="s">
        <v>224</v>
      </c>
      <c r="E209" s="12">
        <v>1049730157</v>
      </c>
    </row>
    <row r="210" spans="1:5" ht="23.25">
      <c r="A210" s="12"/>
      <c r="B210" s="13"/>
      <c r="C210" s="13"/>
      <c r="D210" s="13" t="s">
        <v>225</v>
      </c>
      <c r="E210" s="12">
        <v>1049730158</v>
      </c>
    </row>
    <row r="211" spans="1:5" ht="23.25">
      <c r="A211" s="12"/>
      <c r="B211" s="13"/>
      <c r="C211" s="13"/>
      <c r="D211" s="13" t="s">
        <v>226</v>
      </c>
      <c r="E211" s="12">
        <v>1049730153</v>
      </c>
    </row>
    <row r="212" spans="1:5" ht="23.25">
      <c r="A212" s="12"/>
      <c r="B212" s="13"/>
      <c r="C212" s="13"/>
      <c r="D212" s="13" t="s">
        <v>227</v>
      </c>
      <c r="E212" s="12">
        <v>1049730166</v>
      </c>
    </row>
    <row r="213" spans="1:5" ht="23.25">
      <c r="A213" s="12"/>
      <c r="B213" s="13"/>
      <c r="C213" s="13"/>
      <c r="D213" s="13" t="s">
        <v>228</v>
      </c>
      <c r="E213" s="12">
        <v>1049730159</v>
      </c>
    </row>
    <row r="214" spans="1:5" ht="23.25">
      <c r="A214" s="12"/>
      <c r="B214" s="13"/>
      <c r="C214" s="13"/>
      <c r="D214" s="13" t="s">
        <v>229</v>
      </c>
      <c r="E214" s="12">
        <v>1049730160</v>
      </c>
    </row>
    <row r="215" spans="1:5" ht="23.25">
      <c r="A215" s="12"/>
      <c r="B215" s="13"/>
      <c r="C215" s="13"/>
      <c r="D215" s="13" t="s">
        <v>230</v>
      </c>
      <c r="E215" s="12">
        <v>1049730165</v>
      </c>
    </row>
    <row r="216" spans="1:5" ht="24" thickBot="1">
      <c r="A216" s="18"/>
      <c r="B216" s="19"/>
      <c r="C216" s="19"/>
      <c r="D216" s="16"/>
      <c r="E216" s="18"/>
    </row>
    <row r="217" spans="1:5" ht="24" thickTop="1">
      <c r="A217" s="12">
        <v>14</v>
      </c>
      <c r="B217" s="13" t="s">
        <v>231</v>
      </c>
      <c r="C217" s="13" t="s">
        <v>232</v>
      </c>
      <c r="D217" s="13" t="s">
        <v>233</v>
      </c>
      <c r="E217" s="12">
        <v>1049730176</v>
      </c>
    </row>
    <row r="218" spans="1:5" ht="23.25">
      <c r="A218" s="12"/>
      <c r="B218" s="13"/>
      <c r="C218" s="13"/>
      <c r="D218" s="24" t="s">
        <v>234</v>
      </c>
      <c r="E218" s="12">
        <v>1049730169</v>
      </c>
    </row>
    <row r="219" spans="1:5" ht="23.25">
      <c r="A219" s="12"/>
      <c r="B219" s="13"/>
      <c r="C219" s="13"/>
      <c r="D219" s="13" t="s">
        <v>235</v>
      </c>
      <c r="E219" s="12">
        <v>1049730174</v>
      </c>
    </row>
    <row r="220" spans="1:5" ht="23.25">
      <c r="A220" s="12"/>
      <c r="B220" s="13"/>
      <c r="C220" s="13"/>
      <c r="D220" s="13" t="s">
        <v>236</v>
      </c>
      <c r="E220" s="12">
        <v>1049730175</v>
      </c>
    </row>
    <row r="221" spans="1:5" ht="23.25">
      <c r="A221" s="12"/>
      <c r="B221" s="13"/>
      <c r="C221" s="13"/>
      <c r="D221" s="13" t="s">
        <v>237</v>
      </c>
      <c r="E221" s="12">
        <v>1049730170</v>
      </c>
    </row>
    <row r="222" spans="1:5" ht="23.25">
      <c r="A222" s="12"/>
      <c r="B222" s="13"/>
      <c r="C222" s="13"/>
      <c r="D222" s="13" t="s">
        <v>238</v>
      </c>
      <c r="E222" s="12">
        <v>1049730171</v>
      </c>
    </row>
    <row r="223" spans="1:5" ht="23.25">
      <c r="A223" s="12"/>
      <c r="B223" s="13"/>
      <c r="C223" s="13"/>
      <c r="D223" s="13" t="s">
        <v>239</v>
      </c>
      <c r="E223" s="12">
        <v>1049730173</v>
      </c>
    </row>
    <row r="224" spans="1:5" ht="23.25">
      <c r="A224" s="12"/>
      <c r="B224" s="13"/>
      <c r="C224" s="13"/>
      <c r="D224" s="13" t="s">
        <v>240</v>
      </c>
      <c r="E224" s="12">
        <v>1049730172</v>
      </c>
    </row>
    <row r="225" spans="1:5" ht="23.25">
      <c r="A225" s="12"/>
      <c r="B225" s="13"/>
      <c r="C225" s="13"/>
      <c r="D225" s="13" t="s">
        <v>241</v>
      </c>
      <c r="E225" s="12">
        <v>1049730180</v>
      </c>
    </row>
    <row r="226" spans="1:5" ht="23.25">
      <c r="A226" s="12"/>
      <c r="B226" s="13"/>
      <c r="C226" s="13"/>
      <c r="D226" s="13" t="s">
        <v>242</v>
      </c>
      <c r="E226" s="12">
        <v>1049730177</v>
      </c>
    </row>
    <row r="227" spans="1:5" ht="23.25">
      <c r="A227" s="12"/>
      <c r="B227" s="13"/>
      <c r="C227" s="13"/>
      <c r="D227" s="13" t="s">
        <v>243</v>
      </c>
      <c r="E227" s="12">
        <v>1049730182</v>
      </c>
    </row>
    <row r="228" spans="1:5" ht="23.25">
      <c r="A228" s="12"/>
      <c r="B228" s="13"/>
      <c r="C228" s="13"/>
      <c r="D228" s="13" t="s">
        <v>244</v>
      </c>
      <c r="E228" s="12">
        <v>1049730168</v>
      </c>
    </row>
    <row r="229" spans="1:5" ht="23.25">
      <c r="A229" s="12"/>
      <c r="B229" s="13"/>
      <c r="C229" s="13"/>
      <c r="D229" s="13" t="s">
        <v>245</v>
      </c>
      <c r="E229" s="12">
        <v>1049730179</v>
      </c>
    </row>
    <row r="230" spans="1:5" ht="23.25">
      <c r="A230" s="12"/>
      <c r="B230" s="13"/>
      <c r="C230" s="13"/>
      <c r="D230" s="13" t="s">
        <v>232</v>
      </c>
      <c r="E230" s="12">
        <v>1049730178</v>
      </c>
    </row>
    <row r="231" spans="1:5" ht="23.25">
      <c r="A231" s="12"/>
      <c r="B231" s="13"/>
      <c r="C231" s="13"/>
      <c r="D231" s="13" t="s">
        <v>246</v>
      </c>
      <c r="E231" s="12">
        <v>1049730181</v>
      </c>
    </row>
    <row r="232" spans="1:5" ht="24" thickBot="1">
      <c r="A232" s="18"/>
      <c r="B232" s="19"/>
      <c r="C232" s="19"/>
      <c r="D232" s="16"/>
      <c r="E232" s="18"/>
    </row>
    <row r="233" spans="1:5" ht="24" thickTop="1">
      <c r="A233" s="12">
        <v>15</v>
      </c>
      <c r="B233" s="13" t="s">
        <v>247</v>
      </c>
      <c r="C233" s="13" t="s">
        <v>248</v>
      </c>
      <c r="D233" s="13" t="s">
        <v>248</v>
      </c>
      <c r="E233" s="12">
        <v>1049730227</v>
      </c>
    </row>
    <row r="234" spans="1:5" ht="23.25">
      <c r="A234" s="12"/>
      <c r="B234" s="13"/>
      <c r="C234" s="13"/>
      <c r="D234" s="13" t="s">
        <v>249</v>
      </c>
      <c r="E234" s="12">
        <v>1049730228</v>
      </c>
    </row>
    <row r="235" spans="1:5" ht="23.25">
      <c r="A235" s="12"/>
      <c r="B235" s="13"/>
      <c r="C235" s="13"/>
      <c r="D235" s="13" t="s">
        <v>250</v>
      </c>
      <c r="E235" s="12">
        <v>1049730234</v>
      </c>
    </row>
    <row r="236" spans="1:5" ht="23.25">
      <c r="A236" s="12"/>
      <c r="B236" s="13"/>
      <c r="C236" s="13"/>
      <c r="D236" s="13" t="s">
        <v>251</v>
      </c>
      <c r="E236" s="12">
        <v>1049730239</v>
      </c>
    </row>
    <row r="237" spans="1:5" ht="23.25">
      <c r="A237" s="12"/>
      <c r="B237" s="13"/>
      <c r="C237" s="13"/>
      <c r="D237" s="13" t="s">
        <v>252</v>
      </c>
      <c r="E237" s="12">
        <v>1049730238</v>
      </c>
    </row>
    <row r="238" spans="1:5" ht="23.25">
      <c r="A238" s="12"/>
      <c r="B238" s="13"/>
      <c r="C238" s="13"/>
      <c r="D238" s="13" t="s">
        <v>253</v>
      </c>
      <c r="E238" s="12">
        <v>1049730240</v>
      </c>
    </row>
    <row r="239" spans="1:5" ht="23.25">
      <c r="A239" s="12"/>
      <c r="B239" s="13"/>
      <c r="C239" s="13"/>
      <c r="D239" s="13" t="s">
        <v>254</v>
      </c>
      <c r="E239" s="12">
        <v>1049730235</v>
      </c>
    </row>
    <row r="240" spans="1:5" ht="23.25">
      <c r="A240" s="12"/>
      <c r="B240" s="13"/>
      <c r="C240" s="13"/>
      <c r="D240" s="13" t="s">
        <v>255</v>
      </c>
      <c r="E240" s="12">
        <v>1049730229</v>
      </c>
    </row>
    <row r="241" spans="1:5" ht="23.25">
      <c r="A241" s="12"/>
      <c r="B241" s="13"/>
      <c r="C241" s="13"/>
      <c r="D241" s="13" t="s">
        <v>256</v>
      </c>
      <c r="E241" s="12">
        <v>1049730230</v>
      </c>
    </row>
    <row r="242" spans="1:5" ht="23.25">
      <c r="A242" s="12"/>
      <c r="B242" s="13"/>
      <c r="C242" s="13"/>
      <c r="D242" s="13" t="s">
        <v>257</v>
      </c>
      <c r="E242" s="12">
        <v>1049730233</v>
      </c>
    </row>
    <row r="243" spans="1:5" ht="23.25">
      <c r="A243" s="12"/>
      <c r="B243" s="13"/>
      <c r="C243" s="13"/>
      <c r="D243" s="13" t="s">
        <v>258</v>
      </c>
      <c r="E243" s="12">
        <v>1049730231</v>
      </c>
    </row>
    <row r="244" spans="1:5" ht="23.25">
      <c r="A244" s="12"/>
      <c r="B244" s="13"/>
      <c r="C244" s="13"/>
      <c r="D244" s="13" t="s">
        <v>259</v>
      </c>
      <c r="E244" s="12">
        <v>1049730241</v>
      </c>
    </row>
    <row r="245" spans="1:5" ht="23.25">
      <c r="A245" s="12"/>
      <c r="B245" s="13"/>
      <c r="C245" s="13"/>
      <c r="D245" s="13" t="s">
        <v>260</v>
      </c>
      <c r="E245" s="12">
        <v>1049730242</v>
      </c>
    </row>
    <row r="246" spans="1:5" ht="23.25">
      <c r="A246" s="12"/>
      <c r="B246" s="13"/>
      <c r="C246" s="13"/>
      <c r="D246" s="13" t="s">
        <v>261</v>
      </c>
      <c r="E246" s="12">
        <v>1049730236</v>
      </c>
    </row>
    <row r="247" spans="1:5" ht="23.25">
      <c r="A247" s="12"/>
      <c r="B247" s="13"/>
      <c r="C247" s="13"/>
      <c r="D247" s="13" t="s">
        <v>262</v>
      </c>
      <c r="E247" s="12">
        <v>1049730232</v>
      </c>
    </row>
    <row r="248" spans="1:5" ht="23.25">
      <c r="A248" s="12"/>
      <c r="B248" s="13"/>
      <c r="C248" s="13"/>
      <c r="D248" s="13" t="s">
        <v>263</v>
      </c>
      <c r="E248" s="12">
        <v>1049730243</v>
      </c>
    </row>
    <row r="249" spans="1:5" ht="23.25">
      <c r="A249" s="12"/>
      <c r="B249" s="13"/>
      <c r="C249" s="13"/>
      <c r="D249" s="13" t="s">
        <v>264</v>
      </c>
      <c r="E249" s="12">
        <v>1049730237</v>
      </c>
    </row>
    <row r="250" spans="1:5" ht="23.25">
      <c r="A250" s="12"/>
      <c r="B250" s="13"/>
      <c r="C250" s="13"/>
      <c r="D250" s="13" t="s">
        <v>265</v>
      </c>
      <c r="E250" s="12">
        <v>1049730244</v>
      </c>
    </row>
    <row r="251" spans="1:5" ht="23.25">
      <c r="A251" s="12"/>
      <c r="B251" s="13"/>
      <c r="C251" s="13"/>
      <c r="D251" s="13" t="s">
        <v>266</v>
      </c>
      <c r="E251" s="12">
        <v>1049730245</v>
      </c>
    </row>
    <row r="252" spans="1:5" ht="24" thickBot="1">
      <c r="A252" s="18"/>
      <c r="B252" s="19"/>
      <c r="C252" s="19"/>
      <c r="D252" s="16"/>
      <c r="E252" s="18"/>
    </row>
    <row r="253" spans="1:5" ht="24" thickTop="1">
      <c r="A253" s="12">
        <v>16</v>
      </c>
      <c r="B253" s="13" t="s">
        <v>267</v>
      </c>
      <c r="C253" s="13" t="s">
        <v>268</v>
      </c>
      <c r="D253" s="13" t="s">
        <v>269</v>
      </c>
      <c r="E253" s="12">
        <v>1049730226</v>
      </c>
    </row>
    <row r="254" spans="1:5" ht="23.25">
      <c r="A254" s="12"/>
      <c r="B254" s="13"/>
      <c r="C254" s="13"/>
      <c r="D254" s="13" t="s">
        <v>270</v>
      </c>
      <c r="E254" s="12">
        <v>1049730222</v>
      </c>
    </row>
    <row r="255" spans="1:5" ht="23.25">
      <c r="A255" s="12"/>
      <c r="B255" s="13"/>
      <c r="C255" s="13"/>
      <c r="D255" s="13" t="s">
        <v>271</v>
      </c>
      <c r="E255" s="12">
        <v>1049730223</v>
      </c>
    </row>
    <row r="256" spans="1:5" ht="23.25">
      <c r="A256" s="12"/>
      <c r="B256" s="13"/>
      <c r="C256" s="13"/>
      <c r="D256" s="13" t="s">
        <v>272</v>
      </c>
      <c r="E256" s="12">
        <v>1049730224</v>
      </c>
    </row>
    <row r="257" spans="1:5" ht="23.25">
      <c r="A257" s="12"/>
      <c r="B257" s="13"/>
      <c r="C257" s="13"/>
      <c r="D257" s="13" t="s">
        <v>273</v>
      </c>
      <c r="E257" s="12">
        <v>1049730213</v>
      </c>
    </row>
    <row r="258" spans="1:5" ht="23.25">
      <c r="A258" s="12"/>
      <c r="B258" s="13"/>
      <c r="C258" s="13"/>
      <c r="D258" s="13" t="s">
        <v>274</v>
      </c>
      <c r="E258" s="12">
        <v>1049730214</v>
      </c>
    </row>
    <row r="259" spans="1:5" ht="23.25">
      <c r="A259" s="12"/>
      <c r="B259" s="13"/>
      <c r="C259" s="13"/>
      <c r="D259" s="13" t="s">
        <v>275</v>
      </c>
      <c r="E259" s="12">
        <v>1049730220</v>
      </c>
    </row>
    <row r="260" spans="1:5" ht="23.25">
      <c r="A260" s="12"/>
      <c r="B260" s="13"/>
      <c r="C260" s="13"/>
      <c r="D260" s="13" t="s">
        <v>276</v>
      </c>
      <c r="E260" s="12">
        <v>1049730225</v>
      </c>
    </row>
    <row r="261" spans="1:5" ht="23.25">
      <c r="A261" s="12"/>
      <c r="B261" s="13"/>
      <c r="C261" s="13"/>
      <c r="D261" s="13" t="s">
        <v>277</v>
      </c>
      <c r="E261" s="12">
        <v>1049730215</v>
      </c>
    </row>
    <row r="262" spans="1:5" ht="23.25">
      <c r="A262" s="12"/>
      <c r="B262" s="13"/>
      <c r="C262" s="13"/>
      <c r="D262" s="13" t="s">
        <v>278</v>
      </c>
      <c r="E262" s="12">
        <v>1049730217</v>
      </c>
    </row>
    <row r="263" spans="1:5" ht="23.25">
      <c r="A263" s="12"/>
      <c r="B263" s="13"/>
      <c r="C263" s="13"/>
      <c r="D263" s="13" t="s">
        <v>279</v>
      </c>
      <c r="E263" s="12">
        <v>1049730219</v>
      </c>
    </row>
    <row r="264" spans="1:5" ht="23.25">
      <c r="A264" s="12"/>
      <c r="B264" s="13"/>
      <c r="C264" s="13"/>
      <c r="D264" s="13" t="s">
        <v>268</v>
      </c>
      <c r="E264" s="12">
        <v>1049730212</v>
      </c>
    </row>
    <row r="265" spans="1:5" ht="23.25">
      <c r="A265" s="12"/>
      <c r="B265" s="13"/>
      <c r="C265" s="13"/>
      <c r="D265" s="13" t="s">
        <v>280</v>
      </c>
      <c r="E265" s="12">
        <v>1049730221</v>
      </c>
    </row>
    <row r="266" spans="1:5" ht="23.25">
      <c r="A266" s="12"/>
      <c r="B266" s="13"/>
      <c r="C266" s="13"/>
      <c r="D266" s="13" t="s">
        <v>281</v>
      </c>
      <c r="E266" s="12">
        <v>1049730216</v>
      </c>
    </row>
    <row r="267" spans="1:5" ht="23.25">
      <c r="A267" s="12"/>
      <c r="B267" s="13"/>
      <c r="C267" s="13"/>
      <c r="D267" s="13" t="s">
        <v>282</v>
      </c>
      <c r="E267" s="12">
        <v>1049730218</v>
      </c>
    </row>
    <row r="268" spans="1:5" ht="24" thickBot="1">
      <c r="A268" s="18"/>
      <c r="B268" s="19"/>
      <c r="C268" s="19"/>
      <c r="D268" s="16"/>
      <c r="E268" s="18"/>
    </row>
    <row r="269" spans="1:5" ht="24" thickTop="1">
      <c r="A269" s="12">
        <v>17</v>
      </c>
      <c r="B269" s="11" t="s">
        <v>283</v>
      </c>
      <c r="C269" s="17" t="s">
        <v>284</v>
      </c>
      <c r="D269" s="13" t="s">
        <v>284</v>
      </c>
      <c r="E269" s="12">
        <v>1049730258</v>
      </c>
    </row>
    <row r="270" spans="1:5" ht="24" thickBot="1">
      <c r="A270" s="14"/>
      <c r="B270" s="15"/>
      <c r="C270" s="15"/>
      <c r="D270" s="16"/>
      <c r="E270" s="14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Bueb</cp:lastModifiedBy>
  <cp:lastPrinted>2016-03-12T03:14:32Z</cp:lastPrinted>
  <dcterms:created xsi:type="dcterms:W3CDTF">2015-03-02T11:07:48Z</dcterms:created>
  <dcterms:modified xsi:type="dcterms:W3CDTF">2016-03-19T07:05:28Z</dcterms:modified>
  <cp:category/>
  <cp:version/>
  <cp:contentType/>
  <cp:contentStatus/>
</cp:coreProperties>
</file>