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4"/>
  </bookViews>
  <sheets>
    <sheet name="ภาษาไทย ม.1" sheetId="1" r:id="rId1"/>
    <sheet name="คณิต ม.1" sheetId="2" r:id="rId2"/>
    <sheet name="วิทย์ ม.1" sheetId="3" r:id="rId3"/>
    <sheet name="สังคม ม.1" sheetId="4" r:id="rId4"/>
    <sheet name="อังกฤษ ม.1" sheetId="5" r:id="rId5"/>
    <sheet name="รหัสโรงเรียน" sheetId="6" r:id="rId6"/>
  </sheets>
  <definedNames/>
  <calcPr fullCalcOnLoad="1"/>
</workbook>
</file>

<file path=xl/sharedStrings.xml><?xml version="1.0" encoding="utf-8"?>
<sst xmlns="http://schemas.openxmlformats.org/spreadsheetml/2006/main" count="1158" uniqueCount="325">
  <si>
    <t xml:space="preserve">คำชี้แจง </t>
  </si>
  <si>
    <t xml:space="preserve">          1. กรอกรหัสโรงเรียนใช้รหัส NT ใน sheet  รหัสโรงเรียน </t>
  </si>
  <si>
    <t>2. ห้องสอบและเลขที่ ใส่ห้องเรียนและเลขที่ในชั้นเรียนเดิมของนักเรียน</t>
  </si>
  <si>
    <t xml:space="preserve">          3. รหัสบัตรประจำตัวประชาชน 13  หลัก กรณีต่างด้าว ให้กรอกรหัสโรงเรียน 10 หลัก ตามด้วย 001 002 เรียงไปจนครบนักเรียนทุกคน</t>
  </si>
  <si>
    <t xml:space="preserve">          4. เพศ  (ชาย  กรอก 1)    (หญิง  กรอก 2 )</t>
  </si>
  <si>
    <t>5. ประเภทเด็กพิเศษ  (สายตาบอด รหัส 01)  (สายตาเลือนราง รหัส 02 ) (การได้ยิน รหัส 03 )(สติปัญญา 04) (ร่างกาย 05)(การเรียนรู้ (อ่าน) 06) (การเรียนรู้ (เขียน) 07) (การเรียนรู้ (คิดคำนวณ) 08) (การพูด 09) (พฤติกรรม 10) (ออทิสติก 11) (ซ้อน 12)</t>
  </si>
  <si>
    <t>รหัสโรงเรียน</t>
  </si>
  <si>
    <t>เลขที่</t>
  </si>
  <si>
    <t>รหัสบัตรประจำตัวประชาชน 13  หลัก</t>
  </si>
  <si>
    <t>เพศ</t>
  </si>
  <si>
    <t>ประเภทเด็กพิเศษ</t>
  </si>
  <si>
    <t>ข้อที่</t>
  </si>
  <si>
    <t>กลุ่มสาระการเรียนรู้ภาษาไทย</t>
  </si>
  <si>
    <t>สำนักงานเขตพื้นที่การศึกษาประถมศึกษามุกดาหาร</t>
  </si>
  <si>
    <t>ใช้ในการกรอกข้อมูลการสอบ LAS นักเรียนชั้นประถมศึกษาปีที่ 2,4,5 ม.๑ ม.1 ม.2</t>
  </si>
  <si>
    <t>ที่</t>
  </si>
  <si>
    <t>เครือข่าย</t>
  </si>
  <si>
    <t>สนามสอบ</t>
  </si>
  <si>
    <t>โรงเรียนที่เข้าสอบ</t>
  </si>
  <si>
    <t>แก้วมุกดาหาร</t>
  </si>
  <si>
    <t>อนุบาลมุกดาหาร</t>
  </si>
  <si>
    <t>คำสายทองวิทยา</t>
  </si>
  <si>
    <t>ชุมชนนาโปใหญ่-โคกสุวรรณ</t>
  </si>
  <si>
    <t>ชุมชนศรีบุญเรือง</t>
  </si>
  <si>
    <t>นาคำน้อยวิทยา</t>
  </si>
  <si>
    <t>บ้านกุดโง้ง</t>
  </si>
  <si>
    <t>บ้านดานคำ</t>
  </si>
  <si>
    <t>บ้านท่าไค้</t>
  </si>
  <si>
    <t>บ้านนาโปน้อย</t>
  </si>
  <si>
    <t>บ้านโนนศรี</t>
  </si>
  <si>
    <t>บ้านบุ่งอุทัย</t>
  </si>
  <si>
    <t>บ้านศูนย์ไหม</t>
  </si>
  <si>
    <t>บ้านส้มป่อย"รอดนุกูล"</t>
  </si>
  <si>
    <t>มุกดาลัย</t>
  </si>
  <si>
    <t>เมืองใหม่</t>
  </si>
  <si>
    <t>คำอาฮวน ดงเย็น  นาโสก</t>
  </si>
  <si>
    <t>บ้านเหล่าคราม</t>
  </si>
  <si>
    <t>คำอาฮวนศรีสุราษฎร์วิทยา</t>
  </si>
  <si>
    <t>นราธิป-พร้อยสุพิณบ้านโคกตะแบง</t>
  </si>
  <si>
    <t>บ้านคำเขือง</t>
  </si>
  <si>
    <t>บ้านคำบง2</t>
  </si>
  <si>
    <t>บ้านคำเม็ก</t>
  </si>
  <si>
    <t>บ้านโคกขามเลียน</t>
  </si>
  <si>
    <t>บ้านโค้งสำราญ</t>
  </si>
  <si>
    <t>บ้านดงมัน</t>
  </si>
  <si>
    <t>บ้านดงเย็น</t>
  </si>
  <si>
    <t>บ้านโนนสะอาดราษฎร์บำรุง</t>
  </si>
  <si>
    <t>บ้านป่งโพน</t>
  </si>
  <si>
    <t>บ้านพรานอ้น</t>
  </si>
  <si>
    <t>บ้านโพนสวาง</t>
  </si>
  <si>
    <t>บ้านสามขัว</t>
  </si>
  <si>
    <t>บ้านหนองแคนนาจาน</t>
  </si>
  <si>
    <t>บ้านเหมืองบ่า</t>
  </si>
  <si>
    <t>บ้าเหล่าป่าเป้ด</t>
  </si>
  <si>
    <t>แก้งนาบอนพิทยาสรรค์</t>
  </si>
  <si>
    <t>ชุมชนนาโสก</t>
  </si>
  <si>
    <t>บ้านนาโด่</t>
  </si>
  <si>
    <t>บ้านนาหัวภู</t>
  </si>
  <si>
    <t>บ้านป่งเปือย</t>
  </si>
  <si>
    <t>บ้านหนองน้ำเต้า</t>
  </si>
  <si>
    <t>บ้านเหล่าป่าเป้ด</t>
  </si>
  <si>
    <t>สะพานมิตรภาพ</t>
  </si>
  <si>
    <t>สามขามิตรภาพที่ ๓</t>
  </si>
  <si>
    <t>แก้งโนนคำประชาสรรค์</t>
  </si>
  <si>
    <t>ชุมชนบางทรายใหญ่</t>
  </si>
  <si>
    <t>ชุมชนโพนทราย</t>
  </si>
  <si>
    <t>บ้านแก่นเต่า</t>
  </si>
  <si>
    <t>บ้านคำป่าหลาย</t>
  </si>
  <si>
    <t>บ้านคำผักหนอกสงเปือย</t>
  </si>
  <si>
    <t>บ้านคำฮี</t>
  </si>
  <si>
    <t>บ้านคำฮี(สาขาดอนม่วงพัฒนา)</t>
  </si>
  <si>
    <t>บ้านดอนม่วย</t>
  </si>
  <si>
    <t>บ้านนาคำน้อย2</t>
  </si>
  <si>
    <t>บ้านนาตะแบง1</t>
  </si>
  <si>
    <t>บ้านนาถ่อน</t>
  </si>
  <si>
    <t>บ้านนาสองห้อง</t>
  </si>
  <si>
    <t>บ้านนาเสือหลายหนองยอ</t>
  </si>
  <si>
    <t>บ้านนาโสกน้อย</t>
  </si>
  <si>
    <t>บ้านม่วงหัก</t>
  </si>
  <si>
    <t>บ้านสามขามิตรภาพที่ 3</t>
  </si>
  <si>
    <t>บ้านหนองหญ้าไซย์</t>
  </si>
  <si>
    <t>บ้านหนองหอยป่าหวาย</t>
  </si>
  <si>
    <t>บ้านหนองแอก</t>
  </si>
  <si>
    <t>เมืองปัจจิม</t>
  </si>
  <si>
    <t>บ้านพังคอง</t>
  </si>
  <si>
    <t>ไตรมิตรวิทยาคม</t>
  </si>
  <si>
    <t>บ้านกุดแข้</t>
  </si>
  <si>
    <t>บ้านกุดแข้ใต้</t>
  </si>
  <si>
    <t>บ้านคำผึ้ง</t>
  </si>
  <si>
    <t>บ้านโคก 1</t>
  </si>
  <si>
    <t>บ้านจอมมณีใต้</t>
  </si>
  <si>
    <t>บ้านดงมอน</t>
  </si>
  <si>
    <t>บ้านดงยาง2</t>
  </si>
  <si>
    <t>บ้านนาดี2</t>
  </si>
  <si>
    <t>บ้านโนนตูม</t>
  </si>
  <si>
    <t>บ้านป่าหวาย</t>
  </si>
  <si>
    <t>บ้านผึ่งแดด</t>
  </si>
  <si>
    <t>บ้านไร่</t>
  </si>
  <si>
    <t>บ้านสงเปือย</t>
  </si>
  <si>
    <t>บ้านสงเปือยเหนือ</t>
  </si>
  <si>
    <t>บ้านหนองบัว</t>
  </si>
  <si>
    <t>บ้านหนองไผ่</t>
  </si>
  <si>
    <t>บ้านหนองแวง</t>
  </si>
  <si>
    <t>ห้วยยางจอมมณี</t>
  </si>
  <si>
    <t>พลังคำชะอี</t>
  </si>
  <si>
    <t>น้ำเที่ยงวันครู ๒๕๐๑</t>
  </si>
  <si>
    <t>คำบกราษฎร์นุกูล</t>
  </si>
  <si>
    <t>ชุมชนบ้านคำชะอี</t>
  </si>
  <si>
    <t>บ้านกกไฮโนนน้ำคำ</t>
  </si>
  <si>
    <t>บ้านกลาง</t>
  </si>
  <si>
    <t>บ้านแก้งช้างเนียม</t>
  </si>
  <si>
    <t>บ้านนาปุ่ง</t>
  </si>
  <si>
    <t>บ้านน้ำเที่ยงวันครู 2501</t>
  </si>
  <si>
    <t>บ้านโนนสว่าง1</t>
  </si>
  <si>
    <t>บ้านบาก1</t>
  </si>
  <si>
    <t>บ้านม่วง</t>
  </si>
  <si>
    <t>บ้านแมด</t>
  </si>
  <si>
    <t>บ้านหนองกะปาด</t>
  </si>
  <si>
    <t>บ้านหนองเอี่ยนดง"ราษฎร์สงเคราะห์"</t>
  </si>
  <si>
    <t>บ้านห้วยทราย1</t>
  </si>
  <si>
    <t>บ้านห้วยลำโมง</t>
  </si>
  <si>
    <t>บ้านเหล่า</t>
  </si>
  <si>
    <t>ผาซานศึกษาพัฒน์</t>
  </si>
  <si>
    <t>บ้านหนองเอี่ยน</t>
  </si>
  <si>
    <t>ไทยรัฐวิทยา11 (บ้านแข้)</t>
  </si>
  <si>
    <t>บ้านค้อ</t>
  </si>
  <si>
    <t>บ้านโคก2</t>
  </si>
  <si>
    <t>บ้านโคกสว่าง2</t>
  </si>
  <si>
    <t>บ้านซ่ง</t>
  </si>
  <si>
    <t>บ้านดงยาง1</t>
  </si>
  <si>
    <t>บ้านดอนป่าแคน</t>
  </si>
  <si>
    <t>บ้านตูมหวาน</t>
  </si>
  <si>
    <t>บ้านนาหลวง1</t>
  </si>
  <si>
    <t>บ้านโนนสังข์ศรี</t>
  </si>
  <si>
    <t>บ้านแฝก</t>
  </si>
  <si>
    <t>บ้านโพนงาม</t>
  </si>
  <si>
    <t>บ้านหนองบง</t>
  </si>
  <si>
    <t>บ้านหนองสระพังทอง</t>
  </si>
  <si>
    <t>บ้านหนองไฮ</t>
  </si>
  <si>
    <t>บ้านเหล่าสร้างถ่อ</t>
  </si>
  <si>
    <t>ดอนตาล</t>
  </si>
  <si>
    <t>บ้านบาก ๒</t>
  </si>
  <si>
    <t>ชุมชนดอนตาล</t>
  </si>
  <si>
    <t>นาสะเม็งวิทยา</t>
  </si>
  <si>
    <t>นาหว้าประชาสรรค์</t>
  </si>
  <si>
    <t>บ้านโคกพัฒนา</t>
  </si>
  <si>
    <t>บ้านนาทาม</t>
  </si>
  <si>
    <t>บ้านนาป่ง</t>
  </si>
  <si>
    <t>บ้านนามน</t>
  </si>
  <si>
    <t>บ้านนาม่วง</t>
  </si>
  <si>
    <t>บ้านนายาง</t>
  </si>
  <si>
    <t>บ้านนาสะโน</t>
  </si>
  <si>
    <t>บ้านโนนสวาท</t>
  </si>
  <si>
    <t>บ้านบาก2</t>
  </si>
  <si>
    <t>บ้านป่าไร่</t>
  </si>
  <si>
    <t>บ้านโพนสว่าง</t>
  </si>
  <si>
    <t>บ้านภูผาหอมพัฒนา</t>
  </si>
  <si>
    <t>บ้านภูล้อม</t>
  </si>
  <si>
    <t>บ้านหนองกระยัง</t>
  </si>
  <si>
    <t>บ้านหนองบอน</t>
  </si>
  <si>
    <t>บ้านหนองเม็ก</t>
  </si>
  <si>
    <t>บ้านห้วยกอก2</t>
  </si>
  <si>
    <t>บ้านห้วยทราย2</t>
  </si>
  <si>
    <t>ภูผาเทิบพัฒนา</t>
  </si>
  <si>
    <t>บ้านเหล่าหมี</t>
  </si>
  <si>
    <t>ชุมชนโพธิ์ไทร</t>
  </si>
  <si>
    <t>บ้านแก้ง2</t>
  </si>
  <si>
    <t>บ้านคำดู่</t>
  </si>
  <si>
    <t>บ้านโคกสว่าง1</t>
  </si>
  <si>
    <t>บ้านโคกหนองหล่ม</t>
  </si>
  <si>
    <t>บ้านดง</t>
  </si>
  <si>
    <t>บ้านท่าห้วยคำ</t>
  </si>
  <si>
    <t>บ้านนาคำน้อย1</t>
  </si>
  <si>
    <t>บ้านนาโพธิ์</t>
  </si>
  <si>
    <t>บ้านนายอ</t>
  </si>
  <si>
    <t>บ้านป่าพยอม</t>
  </si>
  <si>
    <t>บ้านภูวง</t>
  </si>
  <si>
    <t>บ้านเหล่าแขมทอง</t>
  </si>
  <si>
    <t>สยามกลการ4</t>
  </si>
  <si>
    <t>ดงหลวง</t>
  </si>
  <si>
    <t>ชุมชนบ้านหนองบัว</t>
  </si>
  <si>
    <t>บ้านก้านเหลืองดง</t>
  </si>
  <si>
    <t>บ้านชะโนด 2</t>
  </si>
  <si>
    <t>บ้านดงหลวง</t>
  </si>
  <si>
    <t>บ้านน้ำบ่อดง</t>
  </si>
  <si>
    <t>บ้านเปียด</t>
  </si>
  <si>
    <t>บ้านโพนแดง</t>
  </si>
  <si>
    <t>บ้านโพนไฮ</t>
  </si>
  <si>
    <t>บ้านโพนไฮ(สาขาโคกยาว)</t>
  </si>
  <si>
    <t>บ้านย้อมพัฒนา</t>
  </si>
  <si>
    <t>บ้านโสก</t>
  </si>
  <si>
    <t>บ้านหนองยาง</t>
  </si>
  <si>
    <t>บ้านหนองหนาว</t>
  </si>
  <si>
    <t>บ้านเหล่าดง</t>
  </si>
  <si>
    <t>ร่มเกล้า</t>
  </si>
  <si>
    <t>ดงหลวงตอนบน</t>
  </si>
  <si>
    <t>บ้านสานแว้</t>
  </si>
  <si>
    <t>ตำรวจตระเวณชายแดนการท่าอากาศยานแห่งประเทศไทย</t>
  </si>
  <si>
    <t>บ้านกกตูม</t>
  </si>
  <si>
    <t>บ้านแก้งนาง</t>
  </si>
  <si>
    <t>บ้านขัวสูง</t>
  </si>
  <si>
    <t>บ้านนาหินกอง</t>
  </si>
  <si>
    <t>บ้านปากช่อง</t>
  </si>
  <si>
    <t>สยามกลการ 5</t>
  </si>
  <si>
    <t>หมู่บ้านป่าไม้</t>
  </si>
  <si>
    <t>ห้วยตาเปอะ</t>
  </si>
  <si>
    <t>บ้านฝั่งแดง</t>
  </si>
  <si>
    <t>บ้านติ้วราษฎร์อุทิศ</t>
  </si>
  <si>
    <t>บ้านนาหลัก</t>
  </si>
  <si>
    <t>บ้านมะนาว</t>
  </si>
  <si>
    <t>บ้านหนองคอง</t>
  </si>
  <si>
    <t>พระราชทานบ้านหนองหมู</t>
  </si>
  <si>
    <t>คำสร้อยพัฒนศึกษา</t>
  </si>
  <si>
    <t>บ้านคำสร้อย</t>
  </si>
  <si>
    <t>คำแฮดประชาสรรค์</t>
  </si>
  <si>
    <t>ชุมชนบ้านม่วงไข่</t>
  </si>
  <si>
    <t>ชุมชนบ้านหนองแวงน้อย</t>
  </si>
  <si>
    <t>บ้านคำนางโอก</t>
  </si>
  <si>
    <t>บ้านคำบง1</t>
  </si>
  <si>
    <t>บ้านคำพอก2</t>
  </si>
  <si>
    <t>บ้านด่านมน</t>
  </si>
  <si>
    <t>บ้านนาหลวง2</t>
  </si>
  <si>
    <t>บ้านนิคมร่มเกล้า</t>
  </si>
  <si>
    <t>บ้านโนนเกษม</t>
  </si>
  <si>
    <t>บ้านบะ</t>
  </si>
  <si>
    <t>บ้านป่าแดง</t>
  </si>
  <si>
    <t>บ้านภูแผงม้า</t>
  </si>
  <si>
    <t>บ้านหนองนกเขียน</t>
  </si>
  <si>
    <t>บ้านหนองสระพัง</t>
  </si>
  <si>
    <t>บ้านอุ่มไผ่</t>
  </si>
  <si>
    <t>บำรุงพงศ์อุปถัมภ์</t>
  </si>
  <si>
    <t>คำสร้อยคุณภาพ</t>
  </si>
  <si>
    <t>ป่งแดงวิทยาคม</t>
  </si>
  <si>
    <t>คณะเทศบาลนครกรุงเทพ 3</t>
  </si>
  <si>
    <t>เตรียมทหารรุ่นที่13อนุสรณ์ (บ้านด่านมน)</t>
  </si>
  <si>
    <t>บ้านขอนแก่น</t>
  </si>
  <si>
    <t>บ้านคำไหล</t>
  </si>
  <si>
    <t>บ้านนากอก</t>
  </si>
  <si>
    <t>บ้านนาสองเหมือง</t>
  </si>
  <si>
    <t>บ้านนาอุดม</t>
  </si>
  <si>
    <t>บ้านน้ำเที่ยง2</t>
  </si>
  <si>
    <t>บ้านโนนสะอาด2</t>
  </si>
  <si>
    <t>บ้านป่าเตย</t>
  </si>
  <si>
    <t>บ้านหนองแวงใหญ่</t>
  </si>
  <si>
    <t>บ้านห้วยกอก1</t>
  </si>
  <si>
    <t>บ้านเหล่าหลวงเตาถ่าน</t>
  </si>
  <si>
    <t>หนองข่าประชาอุทิศ</t>
  </si>
  <si>
    <t>หนองสูง</t>
  </si>
  <si>
    <t>ชุมชนเมืองหนองสูง</t>
  </si>
  <si>
    <t>บ้านคันแท</t>
  </si>
  <si>
    <t>บ้านคำพอก 1</t>
  </si>
  <si>
    <t>บ้านคำพี้</t>
  </si>
  <si>
    <t>บ้านโคกกลาง</t>
  </si>
  <si>
    <t>บ้านโคกหินกอง</t>
  </si>
  <si>
    <t>บ้านงิ้ว</t>
  </si>
  <si>
    <t>บ้านนาตะแบง 2</t>
  </si>
  <si>
    <t>บ้านนาหนองแคน</t>
  </si>
  <si>
    <t>บ้านโนนยาง</t>
  </si>
  <si>
    <t>บ้านบุ่ง</t>
  </si>
  <si>
    <t>บ้านเป้าป่าแสด</t>
  </si>
  <si>
    <t>บ้านภู</t>
  </si>
  <si>
    <t>บ้านวังนอง</t>
  </si>
  <si>
    <t>บ้านวังไฮ</t>
  </si>
  <si>
    <t>บ้านแวง</t>
  </si>
  <si>
    <t>บ้านหนองโอใหญ่</t>
  </si>
  <si>
    <t>บ้านหลุบปึ้ง</t>
  </si>
  <si>
    <t>บ้านเหล่าน้อย</t>
  </si>
  <si>
    <t>หว้านใหญ่</t>
  </si>
  <si>
    <t>บ้านหว้านใหญ่</t>
  </si>
  <si>
    <t>ชุมชนบ้านบางทรายน้อย</t>
  </si>
  <si>
    <t>บ้านขามป้อม</t>
  </si>
  <si>
    <t>บ้านชะโนด 1</t>
  </si>
  <si>
    <t>บ้านทรายทอง</t>
  </si>
  <si>
    <t>บ้านนาขามป้อมวิทยาคม</t>
  </si>
  <si>
    <t>บ้านนาดีโคกสวาท</t>
  </si>
  <si>
    <t>บ้านนาแพงโคกน้ำสร้าง</t>
  </si>
  <si>
    <t>บ้านโนนสว่าง 2</t>
  </si>
  <si>
    <t>บ้านป่งขาม</t>
  </si>
  <si>
    <t>บ้านสองคอน</t>
  </si>
  <si>
    <t>บ้านหว้านน้อย</t>
  </si>
  <si>
    <t>เมืองพาลุกากรภูมิ</t>
  </si>
  <si>
    <t>สมเด็จพระศรีนครินทราบรมราชชนนี84พรรษา</t>
  </si>
  <si>
    <t>หนองผือดอนม่วง</t>
  </si>
  <si>
    <t>การศึกษาพิเศษ</t>
  </si>
  <si>
    <t>โสตศึกษาจังหวัดมุกดาหาร</t>
  </si>
  <si>
    <t>คะแนนเต็ม</t>
  </si>
  <si>
    <t>โรงเรียน</t>
  </si>
  <si>
    <t>ห้องสอบที่</t>
  </si>
  <si>
    <t xml:space="preserve">รวม </t>
  </si>
  <si>
    <t>เฉลี่ย</t>
  </si>
  <si>
    <t>S.D</t>
  </si>
  <si>
    <t>รวม</t>
  </si>
  <si>
    <t>กลุ่มสาระการเรียนรู้คณิตศาสตร์</t>
  </si>
  <si>
    <t>กลุ่มสาระการเรียนรู้วิทยาศาสตร์</t>
  </si>
  <si>
    <t>คิด20% จากสัดส่วน 70:30ของร.ร.</t>
  </si>
  <si>
    <t>เต็ม 6 คะแนน</t>
  </si>
  <si>
    <t>6 คูณ คะแนนที่ได้ หารด้วย 40</t>
  </si>
  <si>
    <t>แบบบันทึกคะแนนการสอบ LAS ชั้นมัธยมศึกษาปีที่ 1 ปีการศึกษา 2558</t>
  </si>
  <si>
    <t>6 คูณ คะแนนที่ได้ หารด้วย 50</t>
  </si>
  <si>
    <t>กลุ่มสาระการเรียนรู้สังคมศึกษา</t>
  </si>
  <si>
    <t>กลุ่มสาระการเรียนรู้ภาษาอังกฤษ</t>
  </si>
  <si>
    <t>6 คูณ คะแนนที่ได้ หารด้วย 35</t>
  </si>
  <si>
    <r>
      <t xml:space="preserve">          6. ให้กรอกคะแนนที่กรรมการตรวจแล้วลงในแต่ละข้อ </t>
    </r>
    <r>
      <rPr>
        <b/>
        <sz val="16"/>
        <color indexed="10"/>
        <rFont val="TH SarabunPSK"/>
        <family val="2"/>
      </rPr>
      <t xml:space="preserve">(โดยไม่เกินคะแนนเต็มที่ระบุไว้แต่ละข้อ) </t>
    </r>
    <r>
      <rPr>
        <b/>
        <sz val="16"/>
        <color indexed="8"/>
        <rFont val="TH SarabunPSK"/>
        <family val="2"/>
      </rPr>
      <t xml:space="preserve">ของนักเรียนรายบุคคลลงในช่องห้ตรงกับรหัสบัตรประจำตัวนักเรียน </t>
    </r>
  </si>
  <si>
    <t>เครือข่าย ภูสระดอกบัว</t>
  </si>
  <si>
    <t>บ้านบาก 2</t>
  </si>
  <si>
    <r>
      <t xml:space="preserve">          6. ให้กรอกคะแนนที่กรรมการตรวจแล้วลงในแต่ละข้อ </t>
    </r>
    <r>
      <rPr>
        <b/>
        <sz val="16"/>
        <color indexed="10"/>
        <rFont val="Angsana New"/>
        <family val="1"/>
      </rPr>
      <t xml:space="preserve">(โดยไม่เกินคะแนนเต็มที่ระบุไว้แต่ละข้อ) </t>
    </r>
    <r>
      <rPr>
        <b/>
        <sz val="16"/>
        <color indexed="8"/>
        <rFont val="Angsana New"/>
        <family val="1"/>
      </rPr>
      <t xml:space="preserve">ของนักเรียนรายบุคคลลงในช่องห้ตรงกับรหัสบัตรประจำตัวนักเรียน </t>
    </r>
  </si>
  <si>
    <t>6,7,8</t>
  </si>
  <si>
    <t>06,07,08</t>
  </si>
  <si>
    <t>11,12</t>
  </si>
  <si>
    <t>ป่าไร่ป่าชาดวิทยา</t>
  </si>
  <si>
    <t>06,07</t>
  </si>
  <si>
    <t>1499900363935</t>
  </si>
  <si>
    <t>1490300121452</t>
  </si>
  <si>
    <t>1490300122106</t>
  </si>
  <si>
    <t>1490300122157</t>
  </si>
  <si>
    <t>1490300122084</t>
  </si>
  <si>
    <t>1490300123706</t>
  </si>
  <si>
    <t>1490300122548</t>
  </si>
  <si>
    <t>1839901754616</t>
  </si>
  <si>
    <t>1490300119971</t>
  </si>
  <si>
    <t>1490300120545</t>
  </si>
  <si>
    <t>1490300121894</t>
  </si>
  <si>
    <t>1490300120758</t>
  </si>
  <si>
    <t>ค่าเฉลี่ย</t>
  </si>
  <si>
    <t>ค่า SD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</si>
</sst>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[$-1000000]0\ 0000\ 00000\ 00\ 0"/>
    <numFmt numFmtId="192" formatCode="0.0"/>
    <numFmt numFmtId="193" formatCode="0.000"/>
  </numFmts>
  <fonts count="8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b/>
      <sz val="16"/>
      <color indexed="10"/>
      <name val="TH SarabunPSK"/>
      <family val="2"/>
    </font>
    <font>
      <b/>
      <sz val="16"/>
      <color indexed="8"/>
      <name val="Angsana New"/>
      <family val="1"/>
    </font>
    <font>
      <b/>
      <sz val="16"/>
      <color indexed="10"/>
      <name val="Angsana New"/>
      <family val="1"/>
    </font>
    <font>
      <sz val="16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6"/>
      <color indexed="8"/>
      <name val="Angsana New"/>
      <family val="1"/>
    </font>
    <font>
      <sz val="14"/>
      <color indexed="8"/>
      <name val="Angsana New"/>
      <family val="1"/>
    </font>
    <font>
      <u val="double"/>
      <sz val="16"/>
      <color indexed="8"/>
      <name val="Angsana New"/>
      <family val="1"/>
    </font>
    <font>
      <sz val="9"/>
      <color indexed="8"/>
      <name val="Angsana New"/>
      <family val="1"/>
    </font>
    <font>
      <sz val="10"/>
      <color indexed="8"/>
      <name val="Angsana New"/>
      <family val="1"/>
    </font>
    <font>
      <sz val="16"/>
      <color indexed="10"/>
      <name val="TH SarabunPSK"/>
      <family val="2"/>
    </font>
    <font>
      <b/>
      <sz val="16"/>
      <color indexed="36"/>
      <name val="TH SarabunPSK"/>
      <family val="2"/>
    </font>
    <font>
      <b/>
      <sz val="16"/>
      <color indexed="30"/>
      <name val="TH SarabunPSK"/>
      <family val="2"/>
    </font>
    <font>
      <sz val="11"/>
      <color indexed="8"/>
      <name val="Angsana New"/>
      <family val="1"/>
    </font>
    <font>
      <sz val="16"/>
      <color indexed="10"/>
      <name val="Angsana New"/>
      <family val="1"/>
    </font>
    <font>
      <sz val="16"/>
      <color indexed="30"/>
      <name val="Angsana New"/>
      <family val="1"/>
    </font>
    <font>
      <b/>
      <sz val="16"/>
      <color indexed="36"/>
      <name val="Angsana New"/>
      <family val="1"/>
    </font>
    <font>
      <b/>
      <sz val="16"/>
      <color indexed="53"/>
      <name val="TH SarabunPSK"/>
      <family val="2"/>
    </font>
    <font>
      <sz val="16"/>
      <color indexed="63"/>
      <name val="TH SarabunPSK"/>
      <family val="2"/>
    </font>
    <font>
      <b/>
      <sz val="18"/>
      <color indexed="8"/>
      <name val="Angsana New"/>
      <family val="1"/>
    </font>
    <font>
      <b/>
      <sz val="12"/>
      <color indexed="8"/>
      <name val="Angsana New"/>
      <family val="1"/>
    </font>
    <font>
      <b/>
      <sz val="12"/>
      <color indexed="8"/>
      <name val="TH SarabunPSK"/>
      <family val="2"/>
    </font>
    <font>
      <b/>
      <sz val="18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4"/>
      <color theme="1"/>
      <name val="Angsana New"/>
      <family val="1"/>
    </font>
    <font>
      <u val="double"/>
      <sz val="16"/>
      <color theme="1"/>
      <name val="Angsana New"/>
      <family val="1"/>
    </font>
    <font>
      <sz val="9"/>
      <color theme="1"/>
      <name val="Angsana New"/>
      <family val="1"/>
    </font>
    <font>
      <sz val="10"/>
      <color theme="1"/>
      <name val="Angsana New"/>
      <family val="1"/>
    </font>
    <font>
      <sz val="16"/>
      <color rgb="FFFF0000"/>
      <name val="TH SarabunPSK"/>
      <family val="2"/>
    </font>
    <font>
      <sz val="16"/>
      <color theme="1" tint="0.04998999834060669"/>
      <name val="TH SarabunPSK"/>
      <family val="2"/>
    </font>
    <font>
      <b/>
      <sz val="16"/>
      <color rgb="FF7030A0"/>
      <name val="TH SarabunPSK"/>
      <family val="2"/>
    </font>
    <font>
      <b/>
      <sz val="16"/>
      <color rgb="FF0070C0"/>
      <name val="TH SarabunPSK"/>
      <family val="2"/>
    </font>
    <font>
      <b/>
      <sz val="16"/>
      <color rgb="FFFF0000"/>
      <name val="TH SarabunPSK"/>
      <family val="2"/>
    </font>
    <font>
      <sz val="11"/>
      <color theme="1"/>
      <name val="Angsana New"/>
      <family val="1"/>
    </font>
    <font>
      <sz val="16"/>
      <color rgb="FFFF0000"/>
      <name val="Angsana New"/>
      <family val="1"/>
    </font>
    <font>
      <sz val="16"/>
      <color rgb="FF0070C0"/>
      <name val="Angsana New"/>
      <family val="1"/>
    </font>
    <font>
      <b/>
      <sz val="16"/>
      <color rgb="FF7030A0"/>
      <name val="Angsana New"/>
      <family val="1"/>
    </font>
    <font>
      <b/>
      <sz val="16"/>
      <color theme="9" tint="-0.24997000396251678"/>
      <name val="TH SarabunPSK"/>
      <family val="2"/>
    </font>
    <font>
      <sz val="16"/>
      <color rgb="FF333333"/>
      <name val="TH SarabunPSK"/>
      <family val="2"/>
    </font>
    <font>
      <b/>
      <sz val="18"/>
      <color theme="1"/>
      <name val="Angsana New"/>
      <family val="1"/>
    </font>
    <font>
      <b/>
      <sz val="12"/>
      <color theme="1"/>
      <name val="Angsana New"/>
      <family val="1"/>
    </font>
    <font>
      <b/>
      <sz val="12"/>
      <color theme="1"/>
      <name val="TH SarabunPSK"/>
      <family val="2"/>
    </font>
    <font>
      <b/>
      <sz val="18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0" applyNumberFormat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0" fillId="0" borderId="0" xfId="0" applyAlignment="1">
      <alignment/>
    </xf>
    <xf numFmtId="0" fontId="59" fillId="0" borderId="10" xfId="0" applyFont="1" applyBorder="1" applyAlignment="1">
      <alignment/>
    </xf>
    <xf numFmtId="0" fontId="58" fillId="0" borderId="11" xfId="0" applyFont="1" applyBorder="1" applyAlignment="1">
      <alignment horizontal="center"/>
    </xf>
    <xf numFmtId="0" fontId="59" fillId="0" borderId="12" xfId="0" applyFont="1" applyBorder="1" applyAlignment="1">
      <alignment/>
    </xf>
    <xf numFmtId="0" fontId="60" fillId="0" borderId="0" xfId="0" applyFont="1" applyAlignment="1">
      <alignment/>
    </xf>
    <xf numFmtId="0" fontId="60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60" fillId="0" borderId="13" xfId="0" applyFont="1" applyBorder="1" applyAlignment="1">
      <alignment horizontal="center"/>
    </xf>
    <xf numFmtId="0" fontId="60" fillId="0" borderId="13" xfId="0" applyFont="1" applyBorder="1" applyAlignment="1">
      <alignment/>
    </xf>
    <xf numFmtId="0" fontId="60" fillId="0" borderId="11" xfId="0" applyFont="1" applyBorder="1" applyAlignment="1">
      <alignment horizontal="center"/>
    </xf>
    <xf numFmtId="0" fontId="60" fillId="0" borderId="11" xfId="0" applyFont="1" applyBorder="1" applyAlignment="1">
      <alignment/>
    </xf>
    <xf numFmtId="0" fontId="60" fillId="0" borderId="14" xfId="0" applyFont="1" applyBorder="1" applyAlignment="1">
      <alignment horizontal="center"/>
    </xf>
    <xf numFmtId="0" fontId="60" fillId="0" borderId="14" xfId="0" applyFont="1" applyBorder="1" applyAlignment="1">
      <alignment/>
    </xf>
    <xf numFmtId="0" fontId="61" fillId="0" borderId="14" xfId="0" applyFont="1" applyBorder="1" applyAlignment="1">
      <alignment horizontal="center"/>
    </xf>
    <xf numFmtId="0" fontId="62" fillId="0" borderId="11" xfId="0" applyFont="1" applyBorder="1" applyAlignment="1">
      <alignment/>
    </xf>
    <xf numFmtId="0" fontId="63" fillId="0" borderId="14" xfId="0" applyFont="1" applyBorder="1" applyAlignment="1">
      <alignment horizontal="center"/>
    </xf>
    <xf numFmtId="0" fontId="63" fillId="0" borderId="14" xfId="0" applyFont="1" applyBorder="1" applyAlignment="1">
      <alignment/>
    </xf>
    <xf numFmtId="0" fontId="60" fillId="33" borderId="0" xfId="0" applyFont="1" applyFill="1" applyAlignment="1">
      <alignment/>
    </xf>
    <xf numFmtId="0" fontId="60" fillId="33" borderId="11" xfId="0" applyFont="1" applyFill="1" applyBorder="1" applyAlignment="1">
      <alignment/>
    </xf>
    <xf numFmtId="0" fontId="60" fillId="33" borderId="11" xfId="0" applyFont="1" applyFill="1" applyBorder="1" applyAlignment="1">
      <alignment horizontal="center"/>
    </xf>
    <xf numFmtId="0" fontId="64" fillId="0" borderId="11" xfId="0" applyFont="1" applyBorder="1" applyAlignment="1">
      <alignment/>
    </xf>
    <xf numFmtId="0" fontId="65" fillId="0" borderId="11" xfId="0" applyFont="1" applyBorder="1" applyAlignment="1">
      <alignment/>
    </xf>
    <xf numFmtId="0" fontId="60" fillId="0" borderId="0" xfId="0" applyFont="1" applyAlignment="1">
      <alignment horizontal="center"/>
    </xf>
    <xf numFmtId="0" fontId="58" fillId="0" borderId="11" xfId="0" applyFont="1" applyBorder="1" applyAlignment="1">
      <alignment horizontal="center" vertical="center"/>
    </xf>
    <xf numFmtId="0" fontId="59" fillId="0" borderId="0" xfId="0" applyFont="1" applyAlignment="1">
      <alignment/>
    </xf>
    <xf numFmtId="0" fontId="59" fillId="0" borderId="15" xfId="0" applyFont="1" applyBorder="1" applyAlignment="1">
      <alignment horizontal="center"/>
    </xf>
    <xf numFmtId="0" fontId="59" fillId="0" borderId="0" xfId="0" applyFont="1" applyBorder="1" applyAlignment="1">
      <alignment/>
    </xf>
    <xf numFmtId="0" fontId="58" fillId="0" borderId="15" xfId="0" applyFont="1" applyBorder="1" applyAlignment="1">
      <alignment/>
    </xf>
    <xf numFmtId="0" fontId="0" fillId="0" borderId="0" xfId="0" applyBorder="1" applyAlignment="1">
      <alignment/>
    </xf>
    <xf numFmtId="0" fontId="66" fillId="0" borderId="15" xfId="0" applyFont="1" applyBorder="1" applyAlignment="1">
      <alignment horizontal="center"/>
    </xf>
    <xf numFmtId="0" fontId="67" fillId="0" borderId="15" xfId="0" applyFont="1" applyBorder="1" applyAlignment="1">
      <alignment horizontal="center"/>
    </xf>
    <xf numFmtId="0" fontId="59" fillId="0" borderId="11" xfId="0" applyFont="1" applyBorder="1" applyAlignment="1">
      <alignment/>
    </xf>
    <xf numFmtId="0" fontId="68" fillId="0" borderId="11" xfId="0" applyFont="1" applyBorder="1" applyAlignment="1">
      <alignment/>
    </xf>
    <xf numFmtId="0" fontId="58" fillId="0" borderId="11" xfId="0" applyFont="1" applyBorder="1" applyAlignment="1">
      <alignment horizontal="center" vertical="center"/>
    </xf>
    <xf numFmtId="0" fontId="69" fillId="0" borderId="15" xfId="0" applyFont="1" applyBorder="1" applyAlignment="1">
      <alignment horizontal="center"/>
    </xf>
    <xf numFmtId="0" fontId="70" fillId="0" borderId="15" xfId="0" applyFont="1" applyBorder="1" applyAlignment="1">
      <alignment horizontal="center"/>
    </xf>
    <xf numFmtId="0" fontId="58" fillId="0" borderId="0" xfId="0" applyFont="1" applyAlignment="1">
      <alignment horizontal="center"/>
    </xf>
    <xf numFmtId="0" fontId="58" fillId="0" borderId="0" xfId="0" applyFont="1" applyBorder="1" applyAlignment="1">
      <alignment/>
    </xf>
    <xf numFmtId="0" fontId="58" fillId="0" borderId="11" xfId="0" applyFont="1" applyBorder="1" applyAlignment="1">
      <alignment horizontal="center" vertical="center"/>
    </xf>
    <xf numFmtId="0" fontId="61" fillId="0" borderId="0" xfId="0" applyFont="1" applyAlignment="1">
      <alignment horizontal="center"/>
    </xf>
    <xf numFmtId="0" fontId="61" fillId="0" borderId="11" xfId="0" applyFont="1" applyBorder="1" applyAlignment="1">
      <alignment horizontal="center" vertical="center"/>
    </xf>
    <xf numFmtId="0" fontId="59" fillId="0" borderId="16" xfId="0" applyFont="1" applyBorder="1" applyAlignment="1">
      <alignment/>
    </xf>
    <xf numFmtId="0" fontId="60" fillId="0" borderId="16" xfId="0" applyFont="1" applyBorder="1" applyAlignment="1">
      <alignment/>
    </xf>
    <xf numFmtId="0" fontId="71" fillId="0" borderId="0" xfId="0" applyFont="1" applyAlignment="1">
      <alignment/>
    </xf>
    <xf numFmtId="0" fontId="71" fillId="0" borderId="0" xfId="0" applyFont="1" applyBorder="1" applyAlignment="1">
      <alignment/>
    </xf>
    <xf numFmtId="0" fontId="61" fillId="0" borderId="0" xfId="0" applyFont="1" applyAlignment="1">
      <alignment/>
    </xf>
    <xf numFmtId="0" fontId="61" fillId="0" borderId="11" xfId="0" applyFont="1" applyBorder="1" applyAlignment="1">
      <alignment horizontal="center"/>
    </xf>
    <xf numFmtId="0" fontId="61" fillId="0" borderId="15" xfId="0" applyFont="1" applyBorder="1" applyAlignment="1">
      <alignment/>
    </xf>
    <xf numFmtId="0" fontId="60" fillId="0" borderId="15" xfId="0" applyFont="1" applyBorder="1" applyAlignment="1">
      <alignment horizontal="center"/>
    </xf>
    <xf numFmtId="0" fontId="72" fillId="0" borderId="15" xfId="0" applyFont="1" applyBorder="1" applyAlignment="1">
      <alignment horizontal="center"/>
    </xf>
    <xf numFmtId="0" fontId="73" fillId="0" borderId="15" xfId="0" applyFont="1" applyBorder="1" applyAlignment="1">
      <alignment horizontal="center"/>
    </xf>
    <xf numFmtId="0" fontId="74" fillId="0" borderId="11" xfId="0" applyFont="1" applyBorder="1" applyAlignment="1">
      <alignment/>
    </xf>
    <xf numFmtId="0" fontId="60" fillId="0" borderId="12" xfId="0" applyFont="1" applyBorder="1" applyAlignment="1">
      <alignment/>
    </xf>
    <xf numFmtId="0" fontId="60" fillId="0" borderId="10" xfId="0" applyFont="1" applyBorder="1" applyAlignment="1">
      <alignment/>
    </xf>
    <xf numFmtId="0" fontId="71" fillId="0" borderId="11" xfId="0" applyFont="1" applyBorder="1" applyAlignment="1">
      <alignment/>
    </xf>
    <xf numFmtId="0" fontId="59" fillId="34" borderId="15" xfId="0" applyFont="1" applyFill="1" applyBorder="1" applyAlignment="1">
      <alignment horizontal="center"/>
    </xf>
    <xf numFmtId="0" fontId="70" fillId="34" borderId="15" xfId="0" applyFont="1" applyFill="1" applyBorder="1" applyAlignment="1">
      <alignment horizontal="center"/>
    </xf>
    <xf numFmtId="0" fontId="69" fillId="34" borderId="15" xfId="0" applyFont="1" applyFill="1" applyBorder="1" applyAlignment="1">
      <alignment horizontal="center"/>
    </xf>
    <xf numFmtId="0" fontId="75" fillId="34" borderId="15" xfId="0" applyFont="1" applyFill="1" applyBorder="1" applyAlignment="1">
      <alignment horizontal="center"/>
    </xf>
    <xf numFmtId="2" fontId="59" fillId="0" borderId="11" xfId="0" applyNumberFormat="1" applyFont="1" applyBorder="1" applyAlignment="1">
      <alignment horizontal="center"/>
    </xf>
    <xf numFmtId="0" fontId="59" fillId="0" borderId="11" xfId="0" applyFont="1" applyBorder="1" applyAlignment="1">
      <alignment horizontal="center"/>
    </xf>
    <xf numFmtId="1" fontId="60" fillId="0" borderId="0" xfId="0" applyNumberFormat="1" applyFont="1" applyBorder="1" applyAlignment="1">
      <alignment horizontal="center" vertical="center" shrinkToFit="1"/>
    </xf>
    <xf numFmtId="1" fontId="60" fillId="0" borderId="0" xfId="0" applyNumberFormat="1" applyFont="1" applyBorder="1" applyAlignment="1">
      <alignment shrinkToFit="1"/>
    </xf>
    <xf numFmtId="0" fontId="60" fillId="0" borderId="17" xfId="0" applyFont="1" applyBorder="1" applyAlignment="1">
      <alignment/>
    </xf>
    <xf numFmtId="0" fontId="60" fillId="0" borderId="17" xfId="0" applyFont="1" applyBorder="1" applyAlignment="1">
      <alignment horizontal="center"/>
    </xf>
    <xf numFmtId="0" fontId="60" fillId="0" borderId="15" xfId="0" applyFont="1" applyBorder="1" applyAlignment="1">
      <alignment/>
    </xf>
    <xf numFmtId="0" fontId="76" fillId="35" borderId="11" xfId="0" applyFont="1" applyFill="1" applyBorder="1" applyAlignment="1">
      <alignment horizontal="center" vertical="top" wrapText="1"/>
    </xf>
    <xf numFmtId="0" fontId="76" fillId="36" borderId="11" xfId="0" applyFont="1" applyFill="1" applyBorder="1" applyAlignment="1">
      <alignment horizontal="center" vertical="top" wrapText="1"/>
    </xf>
    <xf numFmtId="0" fontId="59" fillId="0" borderId="11" xfId="0" applyFont="1" applyFill="1" applyBorder="1" applyAlignment="1">
      <alignment horizontal="center"/>
    </xf>
    <xf numFmtId="1" fontId="76" fillId="36" borderId="11" xfId="0" applyNumberFormat="1" applyFont="1" applyFill="1" applyBorder="1" applyAlignment="1">
      <alignment horizontal="center" vertical="top" wrapText="1"/>
    </xf>
    <xf numFmtId="1" fontId="59" fillId="0" borderId="11" xfId="0" applyNumberFormat="1" applyFont="1" applyBorder="1" applyAlignment="1">
      <alignment horizontal="center" vertical="center" shrinkToFit="1"/>
    </xf>
    <xf numFmtId="1" fontId="59" fillId="0" borderId="11" xfId="0" applyNumberFormat="1" applyFont="1" applyBorder="1" applyAlignment="1">
      <alignment shrinkToFit="1"/>
    </xf>
    <xf numFmtId="0" fontId="66" fillId="0" borderId="11" xfId="0" applyFont="1" applyBorder="1" applyAlignment="1">
      <alignment horizontal="center"/>
    </xf>
    <xf numFmtId="1" fontId="76" fillId="35" borderId="11" xfId="0" applyNumberFormat="1" applyFont="1" applyFill="1" applyBorder="1" applyAlignment="1">
      <alignment horizontal="center" vertical="top" wrapText="1"/>
    </xf>
    <xf numFmtId="1" fontId="59" fillId="0" borderId="11" xfId="0" applyNumberFormat="1" applyFont="1" applyBorder="1" applyAlignment="1">
      <alignment horizontal="center"/>
    </xf>
    <xf numFmtId="0" fontId="6" fillId="0" borderId="11" xfId="37" applyFont="1" applyBorder="1" applyAlignment="1" quotePrefix="1">
      <alignment horizontal="center" vertical="center"/>
      <protection/>
    </xf>
    <xf numFmtId="0" fontId="59" fillId="0" borderId="11" xfId="0" applyFont="1" applyBorder="1" applyAlignment="1">
      <alignment horizontal="center" vertical="center"/>
    </xf>
    <xf numFmtId="1" fontId="6" fillId="0" borderId="11" xfId="0" applyNumberFormat="1" applyFont="1" applyBorder="1" applyAlignment="1" quotePrefix="1">
      <alignment horizontal="center" vertical="center"/>
    </xf>
    <xf numFmtId="1" fontId="6" fillId="0" borderId="11" xfId="37" applyNumberFormat="1" applyFont="1" applyBorder="1" applyAlignment="1" quotePrefix="1">
      <alignment horizontal="center" vertical="center"/>
      <protection/>
    </xf>
    <xf numFmtId="0" fontId="58" fillId="33" borderId="11" xfId="0" applyFont="1" applyFill="1" applyBorder="1" applyAlignment="1">
      <alignment/>
    </xf>
    <xf numFmtId="0" fontId="59" fillId="33" borderId="11" xfId="0" applyFont="1" applyFill="1" applyBorder="1" applyAlignment="1">
      <alignment horizontal="center"/>
    </xf>
    <xf numFmtId="0" fontId="66" fillId="33" borderId="11" xfId="0" applyFont="1" applyFill="1" applyBorder="1" applyAlignment="1">
      <alignment horizontal="center"/>
    </xf>
    <xf numFmtId="0" fontId="70" fillId="33" borderId="11" xfId="0" applyFont="1" applyFill="1" applyBorder="1" applyAlignment="1">
      <alignment horizontal="center"/>
    </xf>
    <xf numFmtId="0" fontId="75" fillId="33" borderId="11" xfId="0" applyFont="1" applyFill="1" applyBorder="1" applyAlignment="1">
      <alignment horizontal="center"/>
    </xf>
    <xf numFmtId="0" fontId="66" fillId="0" borderId="11" xfId="0" applyFont="1" applyBorder="1" applyAlignment="1">
      <alignment/>
    </xf>
    <xf numFmtId="2" fontId="66" fillId="0" borderId="11" xfId="0" applyNumberFormat="1" applyFont="1" applyBorder="1" applyAlignment="1">
      <alignment/>
    </xf>
    <xf numFmtId="0" fontId="74" fillId="0" borderId="15" xfId="0" applyFont="1" applyBorder="1" applyAlignment="1">
      <alignment horizontal="center" wrapText="1"/>
    </xf>
    <xf numFmtId="0" fontId="74" fillId="0" borderId="13" xfId="0" applyFont="1" applyBorder="1" applyAlignment="1">
      <alignment horizontal="center" wrapText="1"/>
    </xf>
    <xf numFmtId="0" fontId="71" fillId="0" borderId="15" xfId="0" applyFont="1" applyBorder="1" applyAlignment="1">
      <alignment horizontal="center" vertical="center"/>
    </xf>
    <xf numFmtId="0" fontId="71" fillId="0" borderId="17" xfId="0" applyFont="1" applyBorder="1" applyAlignment="1">
      <alignment horizontal="center" vertical="center"/>
    </xf>
    <xf numFmtId="0" fontId="71" fillId="0" borderId="13" xfId="0" applyFont="1" applyBorder="1" applyAlignment="1">
      <alignment horizontal="center" vertical="center"/>
    </xf>
    <xf numFmtId="0" fontId="61" fillId="0" borderId="18" xfId="0" applyFont="1" applyBorder="1" applyAlignment="1">
      <alignment horizontal="center"/>
    </xf>
    <xf numFmtId="0" fontId="61" fillId="0" borderId="19" xfId="0" applyFont="1" applyBorder="1" applyAlignment="1">
      <alignment horizontal="center"/>
    </xf>
    <xf numFmtId="0" fontId="77" fillId="0" borderId="0" xfId="0" applyFont="1" applyAlignment="1">
      <alignment horizontal="center"/>
    </xf>
    <xf numFmtId="0" fontId="61" fillId="0" borderId="11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/>
    </xf>
    <xf numFmtId="0" fontId="78" fillId="0" borderId="11" xfId="0" applyFont="1" applyBorder="1" applyAlignment="1">
      <alignment horizontal="center" vertical="center"/>
    </xf>
    <xf numFmtId="0" fontId="78" fillId="0" borderId="11" xfId="0" applyFont="1" applyBorder="1" applyAlignment="1">
      <alignment horizontal="center" vertical="center" wrapText="1"/>
    </xf>
    <xf numFmtId="0" fontId="79" fillId="0" borderId="11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/>
    </xf>
    <xf numFmtId="0" fontId="58" fillId="0" borderId="19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8" fillId="0" borderId="15" xfId="0" applyFont="1" applyBorder="1" applyAlignment="1">
      <alignment horizontal="center" wrapText="1"/>
    </xf>
    <xf numFmtId="0" fontId="68" fillId="0" borderId="13" xfId="0" applyFont="1" applyBorder="1" applyAlignment="1">
      <alignment horizontal="center" wrapText="1"/>
    </xf>
    <xf numFmtId="0" fontId="80" fillId="0" borderId="0" xfId="0" applyFont="1" applyAlignment="1">
      <alignment horizontal="center"/>
    </xf>
    <xf numFmtId="0" fontId="0" fillId="0" borderId="17" xfId="0" applyBorder="1" applyAlignment="1">
      <alignment horizontal="center" vertical="center"/>
    </xf>
    <xf numFmtId="0" fontId="58" fillId="0" borderId="11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/>
    </xf>
    <xf numFmtId="0" fontId="79" fillId="0" borderId="11" xfId="0" applyFont="1" applyBorder="1" applyAlignment="1">
      <alignment horizontal="center" vertical="center"/>
    </xf>
    <xf numFmtId="0" fontId="61" fillId="0" borderId="0" xfId="0" applyFont="1" applyAlignment="1">
      <alignment horizontal="center"/>
    </xf>
    <xf numFmtId="0" fontId="61" fillId="0" borderId="20" xfId="0" applyFont="1" applyBorder="1" applyAlignment="1">
      <alignment horizontal="center"/>
    </xf>
    <xf numFmtId="0" fontId="61" fillId="0" borderId="15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Normal 2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20"/>
  <sheetViews>
    <sheetView zoomScale="60" zoomScaleNormal="60" zoomScalePageLayoutView="0" workbookViewId="0" topLeftCell="A114">
      <selection activeCell="AW138" sqref="AW138:AW139"/>
    </sheetView>
  </sheetViews>
  <sheetFormatPr defaultColWidth="9.140625" defaultRowHeight="15"/>
  <cols>
    <col min="1" max="1" width="17.7109375" style="45" customWidth="1"/>
    <col min="2" max="2" width="15.28125" style="45" customWidth="1"/>
    <col min="3" max="3" width="7.421875" style="45" customWidth="1"/>
    <col min="4" max="4" width="5.28125" style="45" customWidth="1"/>
    <col min="5" max="5" width="23.00390625" style="45" customWidth="1"/>
    <col min="6" max="6" width="5.140625" style="45" customWidth="1"/>
    <col min="7" max="7" width="10.421875" style="45" customWidth="1"/>
    <col min="8" max="8" width="9.00390625" style="45" customWidth="1"/>
    <col min="9" max="48" width="4.140625" style="45" customWidth="1"/>
    <col min="49" max="49" width="6.421875" style="45" customWidth="1"/>
    <col min="50" max="50" width="14.00390625" style="46" customWidth="1"/>
    <col min="51" max="51" width="12.00390625" style="46" customWidth="1"/>
    <col min="52" max="56" width="5.57421875" style="46" customWidth="1"/>
    <col min="57" max="64" width="8.57421875" style="46" customWidth="1"/>
    <col min="65" max="16384" width="9.00390625" style="45" customWidth="1"/>
  </cols>
  <sheetData>
    <row r="1" spans="2:19" ht="26.25">
      <c r="B1" s="95" t="s">
        <v>297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</row>
    <row r="2" ht="23.25">
      <c r="B2" s="47" t="s">
        <v>303</v>
      </c>
    </row>
    <row r="3" ht="23.25">
      <c r="B3" s="47" t="s">
        <v>0</v>
      </c>
    </row>
    <row r="4" spans="2:64" s="47" customFormat="1" ht="23.25">
      <c r="B4" s="47" t="s">
        <v>1</v>
      </c>
      <c r="F4" s="47" t="s">
        <v>2</v>
      </c>
      <c r="N4" s="41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</row>
    <row r="5" spans="2:64" s="47" customFormat="1" ht="23.25">
      <c r="B5" s="47" t="s">
        <v>3</v>
      </c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spans="2:64" s="47" customFormat="1" ht="23.25">
      <c r="B6" s="47" t="s">
        <v>4</v>
      </c>
      <c r="F6" s="47" t="s">
        <v>5</v>
      </c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</row>
    <row r="7" spans="2:64" s="47" customFormat="1" ht="23.25">
      <c r="B7" s="47" t="s">
        <v>305</v>
      </c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</row>
    <row r="8" spans="1:50" ht="23.25">
      <c r="A8" s="90" t="s">
        <v>286</v>
      </c>
      <c r="B8" s="96" t="s">
        <v>6</v>
      </c>
      <c r="C8" s="97" t="s">
        <v>287</v>
      </c>
      <c r="D8" s="100" t="s">
        <v>7</v>
      </c>
      <c r="E8" s="101" t="s">
        <v>8</v>
      </c>
      <c r="F8" s="100" t="s">
        <v>9</v>
      </c>
      <c r="G8" s="102" t="s">
        <v>10</v>
      </c>
      <c r="H8" s="93" t="s">
        <v>12</v>
      </c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0" t="s">
        <v>291</v>
      </c>
      <c r="AX8" s="88" t="s">
        <v>294</v>
      </c>
    </row>
    <row r="9" spans="1:50" ht="23.25">
      <c r="A9" s="91"/>
      <c r="B9" s="96"/>
      <c r="C9" s="98"/>
      <c r="D9" s="100"/>
      <c r="E9" s="101"/>
      <c r="F9" s="100"/>
      <c r="G9" s="102"/>
      <c r="H9" s="42" t="s">
        <v>11</v>
      </c>
      <c r="I9" s="48">
        <v>1</v>
      </c>
      <c r="J9" s="48">
        <v>2</v>
      </c>
      <c r="K9" s="48">
        <v>3</v>
      </c>
      <c r="L9" s="48">
        <v>4</v>
      </c>
      <c r="M9" s="48">
        <v>5</v>
      </c>
      <c r="N9" s="48">
        <v>6</v>
      </c>
      <c r="O9" s="48">
        <v>7</v>
      </c>
      <c r="P9" s="48">
        <v>8</v>
      </c>
      <c r="Q9" s="48">
        <v>9</v>
      </c>
      <c r="R9" s="48">
        <v>10</v>
      </c>
      <c r="S9" s="48">
        <v>11</v>
      </c>
      <c r="T9" s="48">
        <v>12</v>
      </c>
      <c r="U9" s="48">
        <v>13</v>
      </c>
      <c r="V9" s="48">
        <v>14</v>
      </c>
      <c r="W9" s="48">
        <v>15</v>
      </c>
      <c r="X9" s="48">
        <v>16</v>
      </c>
      <c r="Y9" s="48">
        <v>17</v>
      </c>
      <c r="Z9" s="48">
        <v>18</v>
      </c>
      <c r="AA9" s="48">
        <v>19</v>
      </c>
      <c r="AB9" s="48">
        <v>20</v>
      </c>
      <c r="AC9" s="48">
        <v>21</v>
      </c>
      <c r="AD9" s="48">
        <v>22</v>
      </c>
      <c r="AE9" s="48">
        <v>23</v>
      </c>
      <c r="AF9" s="48">
        <v>24</v>
      </c>
      <c r="AG9" s="48">
        <v>25</v>
      </c>
      <c r="AH9" s="48">
        <v>26</v>
      </c>
      <c r="AI9" s="48">
        <v>27</v>
      </c>
      <c r="AJ9" s="48">
        <v>28</v>
      </c>
      <c r="AK9" s="48">
        <v>29</v>
      </c>
      <c r="AL9" s="48">
        <v>30</v>
      </c>
      <c r="AM9" s="48">
        <v>31</v>
      </c>
      <c r="AN9" s="48">
        <v>32</v>
      </c>
      <c r="AO9" s="48">
        <v>33</v>
      </c>
      <c r="AP9" s="48">
        <v>34</v>
      </c>
      <c r="AQ9" s="48">
        <v>35</v>
      </c>
      <c r="AR9" s="48">
        <v>36</v>
      </c>
      <c r="AS9" s="48">
        <v>37</v>
      </c>
      <c r="AT9" s="48">
        <v>38</v>
      </c>
      <c r="AU9" s="48">
        <v>39</v>
      </c>
      <c r="AV9" s="48">
        <v>40</v>
      </c>
      <c r="AW9" s="92"/>
      <c r="AX9" s="89"/>
    </row>
    <row r="10" spans="1:64" s="6" customFormat="1" ht="23.25">
      <c r="A10" s="92"/>
      <c r="B10" s="96"/>
      <c r="C10" s="99"/>
      <c r="D10" s="100"/>
      <c r="E10" s="101"/>
      <c r="F10" s="100"/>
      <c r="G10" s="102"/>
      <c r="H10" s="49" t="s">
        <v>285</v>
      </c>
      <c r="I10" s="50">
        <v>1</v>
      </c>
      <c r="J10" s="50">
        <v>1</v>
      </c>
      <c r="K10" s="50">
        <v>1</v>
      </c>
      <c r="L10" s="50">
        <v>1</v>
      </c>
      <c r="M10" s="50">
        <v>1</v>
      </c>
      <c r="N10" s="50">
        <v>1</v>
      </c>
      <c r="O10" s="50">
        <v>1</v>
      </c>
      <c r="P10" s="50">
        <v>1</v>
      </c>
      <c r="Q10" s="50">
        <v>1</v>
      </c>
      <c r="R10" s="50">
        <v>1</v>
      </c>
      <c r="S10" s="50">
        <v>1</v>
      </c>
      <c r="T10" s="50">
        <v>1</v>
      </c>
      <c r="U10" s="50">
        <v>1</v>
      </c>
      <c r="V10" s="50">
        <v>1</v>
      </c>
      <c r="W10" s="50">
        <v>1</v>
      </c>
      <c r="X10" s="50">
        <v>1</v>
      </c>
      <c r="Y10" s="50">
        <v>1</v>
      </c>
      <c r="Z10" s="50">
        <v>1</v>
      </c>
      <c r="AA10" s="50">
        <v>1</v>
      </c>
      <c r="AB10" s="50">
        <v>1</v>
      </c>
      <c r="AC10" s="50">
        <v>1</v>
      </c>
      <c r="AD10" s="50">
        <v>1</v>
      </c>
      <c r="AE10" s="50">
        <v>1</v>
      </c>
      <c r="AF10" s="50">
        <v>1</v>
      </c>
      <c r="AG10" s="50">
        <v>1</v>
      </c>
      <c r="AH10" s="50">
        <v>1</v>
      </c>
      <c r="AI10" s="50">
        <v>1</v>
      </c>
      <c r="AJ10" s="50">
        <v>1</v>
      </c>
      <c r="AK10" s="50">
        <v>1</v>
      </c>
      <c r="AL10" s="50">
        <v>1</v>
      </c>
      <c r="AM10" s="51">
        <v>2</v>
      </c>
      <c r="AN10" s="51">
        <v>2</v>
      </c>
      <c r="AO10" s="51">
        <v>2</v>
      </c>
      <c r="AP10" s="51">
        <v>2</v>
      </c>
      <c r="AQ10" s="51">
        <v>2</v>
      </c>
      <c r="AR10" s="51">
        <v>2</v>
      </c>
      <c r="AS10" s="51">
        <v>2</v>
      </c>
      <c r="AT10" s="52">
        <v>2</v>
      </c>
      <c r="AU10" s="52">
        <v>2</v>
      </c>
      <c r="AV10" s="52">
        <v>2</v>
      </c>
      <c r="AW10" s="48">
        <f>SUM(I10:AV10)</f>
        <v>50</v>
      </c>
      <c r="AX10" s="53" t="s">
        <v>295</v>
      </c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</row>
    <row r="11" spans="1:64" s="54" customFormat="1" ht="23.25">
      <c r="A11" s="33" t="s">
        <v>304</v>
      </c>
      <c r="B11" s="33">
        <v>1049730122</v>
      </c>
      <c r="C11" s="33"/>
      <c r="D11" s="33">
        <v>1</v>
      </c>
      <c r="E11" s="72">
        <v>1490300121991</v>
      </c>
      <c r="F11" s="73">
        <v>1</v>
      </c>
      <c r="G11" s="62">
        <v>99</v>
      </c>
      <c r="H11" s="33"/>
      <c r="I11" s="62">
        <v>1</v>
      </c>
      <c r="J11" s="62">
        <v>0</v>
      </c>
      <c r="K11" s="62">
        <v>0</v>
      </c>
      <c r="L11" s="62">
        <v>0</v>
      </c>
      <c r="M11" s="62">
        <v>1</v>
      </c>
      <c r="N11" s="62">
        <v>0</v>
      </c>
      <c r="O11" s="62">
        <v>1</v>
      </c>
      <c r="P11" s="62">
        <v>1</v>
      </c>
      <c r="Q11" s="62">
        <v>0</v>
      </c>
      <c r="R11" s="62">
        <v>1</v>
      </c>
      <c r="S11" s="62">
        <v>1</v>
      </c>
      <c r="T11" s="62">
        <v>1</v>
      </c>
      <c r="U11" s="62">
        <v>1</v>
      </c>
      <c r="V11" s="62">
        <v>0</v>
      </c>
      <c r="W11" s="62">
        <v>0</v>
      </c>
      <c r="X11" s="62">
        <v>0</v>
      </c>
      <c r="Y11" s="62">
        <v>0</v>
      </c>
      <c r="Z11" s="62">
        <v>0</v>
      </c>
      <c r="AA11" s="62">
        <v>0</v>
      </c>
      <c r="AB11" s="62">
        <v>0</v>
      </c>
      <c r="AC11" s="33">
        <v>1</v>
      </c>
      <c r="AD11" s="33">
        <v>1</v>
      </c>
      <c r="AE11" s="33">
        <v>1</v>
      </c>
      <c r="AF11" s="33">
        <v>1</v>
      </c>
      <c r="AG11" s="33">
        <v>0</v>
      </c>
      <c r="AH11" s="33">
        <v>0</v>
      </c>
      <c r="AI11" s="33">
        <v>0</v>
      </c>
      <c r="AJ11" s="33">
        <v>1</v>
      </c>
      <c r="AK11" s="33">
        <v>0</v>
      </c>
      <c r="AL11" s="33">
        <v>0</v>
      </c>
      <c r="AM11" s="33">
        <v>1</v>
      </c>
      <c r="AN11" s="33">
        <v>1</v>
      </c>
      <c r="AO11" s="33">
        <v>1.5</v>
      </c>
      <c r="AP11" s="33">
        <v>1</v>
      </c>
      <c r="AQ11" s="33">
        <v>1.5</v>
      </c>
      <c r="AR11" s="33">
        <v>1</v>
      </c>
      <c r="AS11" s="33">
        <v>0.5</v>
      </c>
      <c r="AT11" s="33">
        <v>1</v>
      </c>
      <c r="AU11" s="33">
        <v>2</v>
      </c>
      <c r="AV11" s="33">
        <v>0</v>
      </c>
      <c r="AW11" s="33">
        <f>SUM(I11:AV11)</f>
        <v>23.5</v>
      </c>
      <c r="AX11" s="62">
        <f aca="true" t="shared" si="0" ref="AX11:AX48">AW$1:AW$65536*6/50</f>
        <v>2.82</v>
      </c>
      <c r="AY11" s="7" t="s">
        <v>298</v>
      </c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</row>
    <row r="12" spans="1:64" s="44" customFormat="1" ht="23.25">
      <c r="A12" s="33" t="s">
        <v>304</v>
      </c>
      <c r="B12" s="33">
        <v>1049730122</v>
      </c>
      <c r="C12" s="33"/>
      <c r="D12" s="33">
        <v>2</v>
      </c>
      <c r="E12" s="72">
        <v>1499900375186</v>
      </c>
      <c r="F12" s="73">
        <v>1</v>
      </c>
      <c r="G12" s="62">
        <v>99</v>
      </c>
      <c r="H12" s="33"/>
      <c r="I12" s="62">
        <v>1</v>
      </c>
      <c r="J12" s="62">
        <v>1</v>
      </c>
      <c r="K12" s="62">
        <v>1</v>
      </c>
      <c r="L12" s="62">
        <v>1</v>
      </c>
      <c r="M12" s="62">
        <v>1</v>
      </c>
      <c r="N12" s="62">
        <v>1</v>
      </c>
      <c r="O12" s="62">
        <v>1</v>
      </c>
      <c r="P12" s="62">
        <v>1</v>
      </c>
      <c r="Q12" s="62">
        <v>0</v>
      </c>
      <c r="R12" s="62">
        <v>0</v>
      </c>
      <c r="S12" s="62">
        <v>0</v>
      </c>
      <c r="T12" s="62">
        <v>1</v>
      </c>
      <c r="U12" s="62">
        <v>1</v>
      </c>
      <c r="V12" s="62">
        <v>1</v>
      </c>
      <c r="W12" s="62">
        <v>0</v>
      </c>
      <c r="X12" s="62">
        <v>0</v>
      </c>
      <c r="Y12" s="62">
        <v>0</v>
      </c>
      <c r="Z12" s="62">
        <v>0</v>
      </c>
      <c r="AA12" s="62">
        <v>1</v>
      </c>
      <c r="AB12" s="62">
        <v>0</v>
      </c>
      <c r="AC12" s="33">
        <v>1</v>
      </c>
      <c r="AD12" s="33">
        <v>0</v>
      </c>
      <c r="AE12" s="33">
        <v>1</v>
      </c>
      <c r="AF12" s="33">
        <v>0</v>
      </c>
      <c r="AG12" s="33">
        <v>1</v>
      </c>
      <c r="AH12" s="33">
        <v>0</v>
      </c>
      <c r="AI12" s="33">
        <v>1</v>
      </c>
      <c r="AJ12" s="33">
        <v>0</v>
      </c>
      <c r="AK12" s="33">
        <v>0</v>
      </c>
      <c r="AL12" s="33">
        <v>0</v>
      </c>
      <c r="AM12" s="33">
        <v>0</v>
      </c>
      <c r="AN12" s="33">
        <v>1</v>
      </c>
      <c r="AO12" s="33">
        <v>1.5</v>
      </c>
      <c r="AP12" s="33">
        <v>1</v>
      </c>
      <c r="AQ12" s="33">
        <v>1.5</v>
      </c>
      <c r="AR12" s="33">
        <v>1</v>
      </c>
      <c r="AS12" s="33">
        <v>1</v>
      </c>
      <c r="AT12" s="33">
        <v>1</v>
      </c>
      <c r="AU12" s="33">
        <v>1</v>
      </c>
      <c r="AV12" s="33">
        <v>0</v>
      </c>
      <c r="AW12" s="33">
        <f aca="true" t="shared" si="1" ref="AW12:AW20">SUM(I12:AV12)</f>
        <v>25</v>
      </c>
      <c r="AX12" s="62">
        <f t="shared" si="0"/>
        <v>3</v>
      </c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</row>
    <row r="13" spans="1:64" s="44" customFormat="1" ht="23.25">
      <c r="A13" s="33" t="s">
        <v>304</v>
      </c>
      <c r="B13" s="33">
        <v>1049730122</v>
      </c>
      <c r="C13" s="33"/>
      <c r="D13" s="33">
        <v>3</v>
      </c>
      <c r="E13" s="72">
        <v>1490300120243</v>
      </c>
      <c r="F13" s="73">
        <v>1</v>
      </c>
      <c r="G13" s="62">
        <v>99</v>
      </c>
      <c r="H13" s="33"/>
      <c r="I13" s="62">
        <v>1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1</v>
      </c>
      <c r="P13" s="62">
        <v>0</v>
      </c>
      <c r="Q13" s="62">
        <v>1</v>
      </c>
      <c r="R13" s="62">
        <v>0</v>
      </c>
      <c r="S13" s="62">
        <v>1</v>
      </c>
      <c r="T13" s="62">
        <v>1</v>
      </c>
      <c r="U13" s="62">
        <v>0</v>
      </c>
      <c r="V13" s="62">
        <v>0</v>
      </c>
      <c r="W13" s="62">
        <v>1</v>
      </c>
      <c r="X13" s="62">
        <v>0</v>
      </c>
      <c r="Y13" s="62">
        <v>1</v>
      </c>
      <c r="Z13" s="62">
        <v>1</v>
      </c>
      <c r="AA13" s="62">
        <v>0</v>
      </c>
      <c r="AB13" s="62">
        <v>0</v>
      </c>
      <c r="AC13" s="33">
        <v>0</v>
      </c>
      <c r="AD13" s="33">
        <v>0</v>
      </c>
      <c r="AE13" s="33">
        <v>1</v>
      </c>
      <c r="AF13" s="33">
        <v>1</v>
      </c>
      <c r="AG13" s="33">
        <v>0</v>
      </c>
      <c r="AH13" s="33">
        <v>0</v>
      </c>
      <c r="AI13" s="33">
        <v>0</v>
      </c>
      <c r="AJ13" s="33">
        <v>0</v>
      </c>
      <c r="AK13" s="33">
        <v>0</v>
      </c>
      <c r="AL13" s="33">
        <v>0</v>
      </c>
      <c r="AM13" s="33">
        <v>0.5</v>
      </c>
      <c r="AN13" s="33">
        <v>1.5</v>
      </c>
      <c r="AO13" s="33">
        <v>0.5</v>
      </c>
      <c r="AP13" s="33">
        <v>1</v>
      </c>
      <c r="AQ13" s="33">
        <v>0.5</v>
      </c>
      <c r="AR13" s="33">
        <v>1</v>
      </c>
      <c r="AS13" s="33">
        <v>0</v>
      </c>
      <c r="AT13" s="33">
        <v>0</v>
      </c>
      <c r="AU13" s="33">
        <v>0</v>
      </c>
      <c r="AV13" s="33">
        <v>0</v>
      </c>
      <c r="AW13" s="33">
        <f t="shared" si="1"/>
        <v>15</v>
      </c>
      <c r="AX13" s="62">
        <f t="shared" si="0"/>
        <v>1.8</v>
      </c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</row>
    <row r="14" spans="1:64" s="44" customFormat="1" ht="23.25">
      <c r="A14" s="33" t="s">
        <v>304</v>
      </c>
      <c r="B14" s="33">
        <v>1049730122</v>
      </c>
      <c r="C14" s="33"/>
      <c r="D14" s="33">
        <v>4</v>
      </c>
      <c r="E14" s="72">
        <v>1490300121614</v>
      </c>
      <c r="F14" s="73">
        <v>1</v>
      </c>
      <c r="G14" s="62">
        <v>99</v>
      </c>
      <c r="H14" s="33"/>
      <c r="I14" s="62">
        <v>1</v>
      </c>
      <c r="J14" s="62">
        <v>1</v>
      </c>
      <c r="K14" s="62">
        <v>0</v>
      </c>
      <c r="L14" s="62">
        <v>0</v>
      </c>
      <c r="M14" s="62">
        <v>0</v>
      </c>
      <c r="N14" s="62">
        <v>1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2">
        <v>1</v>
      </c>
      <c r="V14" s="62">
        <v>0</v>
      </c>
      <c r="W14" s="62">
        <v>0</v>
      </c>
      <c r="X14" s="62">
        <v>0</v>
      </c>
      <c r="Y14" s="62">
        <v>0</v>
      </c>
      <c r="Z14" s="62">
        <v>0</v>
      </c>
      <c r="AA14" s="62">
        <v>0</v>
      </c>
      <c r="AB14" s="62">
        <v>0</v>
      </c>
      <c r="AC14" s="33">
        <v>0</v>
      </c>
      <c r="AD14" s="33">
        <v>0</v>
      </c>
      <c r="AE14" s="33">
        <v>0</v>
      </c>
      <c r="AF14" s="33">
        <v>1</v>
      </c>
      <c r="AG14" s="33">
        <v>0</v>
      </c>
      <c r="AH14" s="33">
        <v>1</v>
      </c>
      <c r="AI14" s="33">
        <v>0</v>
      </c>
      <c r="AJ14" s="33">
        <v>0</v>
      </c>
      <c r="AK14" s="33">
        <v>0</v>
      </c>
      <c r="AL14" s="33">
        <v>0</v>
      </c>
      <c r="AM14" s="33">
        <v>0.5</v>
      </c>
      <c r="AN14" s="33">
        <v>1</v>
      </c>
      <c r="AO14" s="33">
        <v>1</v>
      </c>
      <c r="AP14" s="33">
        <v>1</v>
      </c>
      <c r="AQ14" s="33">
        <v>1</v>
      </c>
      <c r="AR14" s="33">
        <v>1</v>
      </c>
      <c r="AS14" s="33">
        <v>2</v>
      </c>
      <c r="AT14" s="33">
        <v>0</v>
      </c>
      <c r="AU14" s="33">
        <v>0</v>
      </c>
      <c r="AV14" s="33">
        <v>0</v>
      </c>
      <c r="AW14" s="33">
        <f t="shared" si="1"/>
        <v>13.5</v>
      </c>
      <c r="AX14" s="62">
        <f t="shared" si="0"/>
        <v>1.62</v>
      </c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</row>
    <row r="15" spans="1:64" s="44" customFormat="1" ht="23.25">
      <c r="A15" s="33" t="s">
        <v>304</v>
      </c>
      <c r="B15" s="33">
        <v>1049730122</v>
      </c>
      <c r="C15" s="33"/>
      <c r="D15" s="33">
        <v>5</v>
      </c>
      <c r="E15" s="72">
        <v>1468400004706</v>
      </c>
      <c r="F15" s="73">
        <v>1</v>
      </c>
      <c r="G15" s="62">
        <v>99</v>
      </c>
      <c r="H15" s="33"/>
      <c r="I15" s="62">
        <v>1</v>
      </c>
      <c r="J15" s="62">
        <v>1</v>
      </c>
      <c r="K15" s="62">
        <v>1</v>
      </c>
      <c r="L15" s="62">
        <v>0</v>
      </c>
      <c r="M15" s="62">
        <v>0</v>
      </c>
      <c r="N15" s="62">
        <v>0</v>
      </c>
      <c r="O15" s="62">
        <v>1</v>
      </c>
      <c r="P15" s="62">
        <v>1</v>
      </c>
      <c r="Q15" s="62">
        <v>1</v>
      </c>
      <c r="R15" s="62">
        <v>1</v>
      </c>
      <c r="S15" s="62">
        <v>1</v>
      </c>
      <c r="T15" s="62">
        <v>1</v>
      </c>
      <c r="U15" s="62">
        <v>0</v>
      </c>
      <c r="V15" s="62">
        <v>1</v>
      </c>
      <c r="W15" s="62">
        <v>0</v>
      </c>
      <c r="X15" s="62">
        <v>1</v>
      </c>
      <c r="Y15" s="62">
        <v>0</v>
      </c>
      <c r="Z15" s="62">
        <v>0</v>
      </c>
      <c r="AA15" s="62">
        <v>1</v>
      </c>
      <c r="AB15" s="62">
        <v>0</v>
      </c>
      <c r="AC15" s="33">
        <v>1</v>
      </c>
      <c r="AD15" s="33">
        <v>0</v>
      </c>
      <c r="AE15" s="33">
        <v>0</v>
      </c>
      <c r="AF15" s="33">
        <v>0</v>
      </c>
      <c r="AG15" s="33">
        <v>0</v>
      </c>
      <c r="AH15" s="33">
        <v>0</v>
      </c>
      <c r="AI15" s="33">
        <v>0</v>
      </c>
      <c r="AJ15" s="33">
        <v>1</v>
      </c>
      <c r="AK15" s="33">
        <v>1</v>
      </c>
      <c r="AL15" s="33">
        <v>1</v>
      </c>
      <c r="AM15" s="33">
        <v>2</v>
      </c>
      <c r="AN15" s="33">
        <v>1.5</v>
      </c>
      <c r="AO15" s="33">
        <v>1.5</v>
      </c>
      <c r="AP15" s="33">
        <v>1</v>
      </c>
      <c r="AQ15" s="33">
        <v>1</v>
      </c>
      <c r="AR15" s="33">
        <v>1.5</v>
      </c>
      <c r="AS15" s="33">
        <v>1.5</v>
      </c>
      <c r="AT15" s="33">
        <v>0</v>
      </c>
      <c r="AU15" s="33">
        <v>0</v>
      </c>
      <c r="AV15" s="33">
        <v>0</v>
      </c>
      <c r="AW15" s="33">
        <f t="shared" si="1"/>
        <v>26</v>
      </c>
      <c r="AX15" s="62">
        <f t="shared" si="0"/>
        <v>3.12</v>
      </c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</row>
    <row r="16" spans="1:64" s="44" customFormat="1" ht="23.25">
      <c r="A16" s="33" t="s">
        <v>304</v>
      </c>
      <c r="B16" s="33">
        <v>1049730122</v>
      </c>
      <c r="C16" s="33"/>
      <c r="D16" s="33">
        <v>6</v>
      </c>
      <c r="E16" s="72">
        <v>1490300120219</v>
      </c>
      <c r="F16" s="73">
        <v>1</v>
      </c>
      <c r="G16" s="62">
        <v>99</v>
      </c>
      <c r="H16" s="33"/>
      <c r="I16" s="62">
        <v>1</v>
      </c>
      <c r="J16" s="62">
        <v>0</v>
      </c>
      <c r="K16" s="62">
        <v>0</v>
      </c>
      <c r="L16" s="62">
        <v>0</v>
      </c>
      <c r="M16" s="62">
        <v>1</v>
      </c>
      <c r="N16" s="62">
        <v>0</v>
      </c>
      <c r="O16" s="62">
        <v>1</v>
      </c>
      <c r="P16" s="62">
        <v>1</v>
      </c>
      <c r="Q16" s="62">
        <v>1</v>
      </c>
      <c r="R16" s="62">
        <v>1</v>
      </c>
      <c r="S16" s="62">
        <v>1</v>
      </c>
      <c r="T16" s="62">
        <v>1</v>
      </c>
      <c r="U16" s="62">
        <v>1</v>
      </c>
      <c r="V16" s="62">
        <v>0</v>
      </c>
      <c r="W16" s="62">
        <v>1</v>
      </c>
      <c r="X16" s="62">
        <v>0</v>
      </c>
      <c r="Y16" s="62">
        <v>0</v>
      </c>
      <c r="Z16" s="62">
        <v>1</v>
      </c>
      <c r="AA16" s="62">
        <v>0</v>
      </c>
      <c r="AB16" s="62">
        <v>0</v>
      </c>
      <c r="AC16" s="33">
        <v>1</v>
      </c>
      <c r="AD16" s="33">
        <v>1</v>
      </c>
      <c r="AE16" s="33">
        <v>1</v>
      </c>
      <c r="AF16" s="33">
        <v>1</v>
      </c>
      <c r="AG16" s="33">
        <v>0</v>
      </c>
      <c r="AH16" s="33">
        <v>1</v>
      </c>
      <c r="AI16" s="33">
        <v>0</v>
      </c>
      <c r="AJ16" s="33">
        <v>0</v>
      </c>
      <c r="AK16" s="33">
        <v>0</v>
      </c>
      <c r="AL16" s="33">
        <v>1</v>
      </c>
      <c r="AM16" s="33">
        <v>1</v>
      </c>
      <c r="AN16" s="33">
        <v>0.5</v>
      </c>
      <c r="AO16" s="33">
        <v>1.5</v>
      </c>
      <c r="AP16" s="33">
        <v>1</v>
      </c>
      <c r="AQ16" s="33">
        <v>0.5</v>
      </c>
      <c r="AR16" s="33">
        <v>0.5</v>
      </c>
      <c r="AS16" s="33">
        <v>1</v>
      </c>
      <c r="AT16" s="33">
        <v>0</v>
      </c>
      <c r="AU16" s="33">
        <v>0</v>
      </c>
      <c r="AV16" s="33">
        <v>0</v>
      </c>
      <c r="AW16" s="33">
        <f t="shared" si="1"/>
        <v>23</v>
      </c>
      <c r="AX16" s="62">
        <f t="shared" si="0"/>
        <v>2.76</v>
      </c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</row>
    <row r="17" spans="1:64" s="44" customFormat="1" ht="23.25">
      <c r="A17" s="33" t="s">
        <v>304</v>
      </c>
      <c r="B17" s="33">
        <v>1049730122</v>
      </c>
      <c r="C17" s="33"/>
      <c r="D17" s="33">
        <v>7</v>
      </c>
      <c r="E17" s="72">
        <v>1490300122700</v>
      </c>
      <c r="F17" s="73">
        <v>1</v>
      </c>
      <c r="G17" s="62">
        <v>99</v>
      </c>
      <c r="H17" s="33"/>
      <c r="I17" s="62">
        <v>0</v>
      </c>
      <c r="J17" s="62">
        <v>0</v>
      </c>
      <c r="K17" s="62">
        <v>0</v>
      </c>
      <c r="L17" s="62">
        <v>1</v>
      </c>
      <c r="M17" s="62">
        <v>0</v>
      </c>
      <c r="N17" s="62">
        <v>1</v>
      </c>
      <c r="O17" s="62">
        <v>1</v>
      </c>
      <c r="P17" s="62">
        <v>0</v>
      </c>
      <c r="Q17" s="62">
        <v>0</v>
      </c>
      <c r="R17" s="62">
        <v>0</v>
      </c>
      <c r="S17" s="62">
        <v>1</v>
      </c>
      <c r="T17" s="62">
        <v>0</v>
      </c>
      <c r="U17" s="62">
        <v>0</v>
      </c>
      <c r="V17" s="62">
        <v>0</v>
      </c>
      <c r="W17" s="62">
        <v>0</v>
      </c>
      <c r="X17" s="62">
        <v>0</v>
      </c>
      <c r="Y17" s="62">
        <v>0</v>
      </c>
      <c r="Z17" s="62">
        <v>0</v>
      </c>
      <c r="AA17" s="62">
        <v>1</v>
      </c>
      <c r="AB17" s="62">
        <v>1</v>
      </c>
      <c r="AC17" s="33">
        <v>0</v>
      </c>
      <c r="AD17" s="33">
        <v>0</v>
      </c>
      <c r="AE17" s="33">
        <v>0</v>
      </c>
      <c r="AF17" s="33">
        <v>0</v>
      </c>
      <c r="AG17" s="33">
        <v>0</v>
      </c>
      <c r="AH17" s="33">
        <v>0</v>
      </c>
      <c r="AI17" s="33">
        <v>0</v>
      </c>
      <c r="AJ17" s="33">
        <v>1</v>
      </c>
      <c r="AK17" s="33">
        <v>1</v>
      </c>
      <c r="AL17" s="33">
        <v>0</v>
      </c>
      <c r="AM17" s="33">
        <v>1.5</v>
      </c>
      <c r="AN17" s="33">
        <v>1.5</v>
      </c>
      <c r="AO17" s="33">
        <v>1.5</v>
      </c>
      <c r="AP17" s="33">
        <v>1</v>
      </c>
      <c r="AQ17" s="33">
        <v>2</v>
      </c>
      <c r="AR17" s="33">
        <v>2</v>
      </c>
      <c r="AS17" s="33">
        <v>1.5</v>
      </c>
      <c r="AT17" s="33">
        <v>1</v>
      </c>
      <c r="AU17" s="33">
        <v>0</v>
      </c>
      <c r="AV17" s="33">
        <v>0</v>
      </c>
      <c r="AW17" s="33">
        <f t="shared" si="1"/>
        <v>20</v>
      </c>
      <c r="AX17" s="62">
        <f t="shared" si="0"/>
        <v>2.4</v>
      </c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</row>
    <row r="18" spans="1:64" s="44" customFormat="1" ht="23.25">
      <c r="A18" s="33" t="s">
        <v>304</v>
      </c>
      <c r="B18" s="33">
        <v>1049730122</v>
      </c>
      <c r="C18" s="33"/>
      <c r="D18" s="33">
        <v>8</v>
      </c>
      <c r="E18" s="72">
        <v>1490300120871</v>
      </c>
      <c r="F18" s="73">
        <v>1</v>
      </c>
      <c r="G18" s="62">
        <v>99</v>
      </c>
      <c r="H18" s="33"/>
      <c r="I18" s="62">
        <v>0</v>
      </c>
      <c r="J18" s="62">
        <v>0</v>
      </c>
      <c r="K18" s="62">
        <v>1</v>
      </c>
      <c r="L18" s="62">
        <v>0</v>
      </c>
      <c r="M18" s="62">
        <v>0</v>
      </c>
      <c r="N18" s="62">
        <v>0</v>
      </c>
      <c r="O18" s="62">
        <v>1</v>
      </c>
      <c r="P18" s="62">
        <v>0</v>
      </c>
      <c r="Q18" s="62">
        <v>0</v>
      </c>
      <c r="R18" s="62">
        <v>0</v>
      </c>
      <c r="S18" s="62">
        <v>1</v>
      </c>
      <c r="T18" s="62">
        <v>1</v>
      </c>
      <c r="U18" s="62">
        <v>0</v>
      </c>
      <c r="V18" s="62">
        <v>0</v>
      </c>
      <c r="W18" s="62">
        <v>0</v>
      </c>
      <c r="X18" s="62">
        <v>0</v>
      </c>
      <c r="Y18" s="62">
        <v>1</v>
      </c>
      <c r="Z18" s="62">
        <v>0</v>
      </c>
      <c r="AA18" s="62">
        <v>0</v>
      </c>
      <c r="AB18" s="62">
        <v>1</v>
      </c>
      <c r="AC18" s="33">
        <v>0</v>
      </c>
      <c r="AD18" s="33">
        <v>1</v>
      </c>
      <c r="AE18" s="33">
        <v>0</v>
      </c>
      <c r="AF18" s="33">
        <v>0</v>
      </c>
      <c r="AG18" s="33">
        <v>1</v>
      </c>
      <c r="AH18" s="33">
        <v>0</v>
      </c>
      <c r="AI18" s="33">
        <v>0</v>
      </c>
      <c r="AJ18" s="33">
        <v>0</v>
      </c>
      <c r="AK18" s="33">
        <v>0</v>
      </c>
      <c r="AL18" s="33">
        <v>1</v>
      </c>
      <c r="AM18" s="33">
        <v>1.5</v>
      </c>
      <c r="AN18" s="33">
        <v>1</v>
      </c>
      <c r="AO18" s="33">
        <v>1</v>
      </c>
      <c r="AP18" s="33">
        <v>1</v>
      </c>
      <c r="AQ18" s="33">
        <v>2</v>
      </c>
      <c r="AR18" s="33">
        <v>1</v>
      </c>
      <c r="AS18" s="33">
        <v>2</v>
      </c>
      <c r="AT18" s="33">
        <v>0</v>
      </c>
      <c r="AU18" s="33">
        <v>1</v>
      </c>
      <c r="AV18" s="33">
        <v>0</v>
      </c>
      <c r="AW18" s="33">
        <f t="shared" si="1"/>
        <v>19.5</v>
      </c>
      <c r="AX18" s="62">
        <f t="shared" si="0"/>
        <v>2.34</v>
      </c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</row>
    <row r="19" spans="1:64" s="44" customFormat="1" ht="23.25">
      <c r="A19" s="33" t="s">
        <v>304</v>
      </c>
      <c r="B19" s="33">
        <v>1049730122</v>
      </c>
      <c r="C19" s="33"/>
      <c r="D19" s="33">
        <v>9</v>
      </c>
      <c r="E19" s="72">
        <v>1490300122475</v>
      </c>
      <c r="F19" s="73">
        <v>1</v>
      </c>
      <c r="G19" s="62">
        <v>99</v>
      </c>
      <c r="H19" s="33"/>
      <c r="I19" s="62">
        <v>1</v>
      </c>
      <c r="J19" s="62">
        <v>1</v>
      </c>
      <c r="K19" s="62">
        <v>0</v>
      </c>
      <c r="L19" s="62">
        <v>0</v>
      </c>
      <c r="M19" s="62">
        <v>0</v>
      </c>
      <c r="N19" s="62">
        <v>0</v>
      </c>
      <c r="O19" s="62">
        <v>1</v>
      </c>
      <c r="P19" s="62">
        <v>0</v>
      </c>
      <c r="Q19" s="62">
        <v>1</v>
      </c>
      <c r="R19" s="62">
        <v>1</v>
      </c>
      <c r="S19" s="62">
        <v>0</v>
      </c>
      <c r="T19" s="62">
        <v>1</v>
      </c>
      <c r="U19" s="62">
        <v>0</v>
      </c>
      <c r="V19" s="62">
        <v>0</v>
      </c>
      <c r="W19" s="62">
        <v>0</v>
      </c>
      <c r="X19" s="62">
        <v>0</v>
      </c>
      <c r="Y19" s="62">
        <v>1</v>
      </c>
      <c r="Z19" s="62">
        <v>0</v>
      </c>
      <c r="AA19" s="62">
        <v>0</v>
      </c>
      <c r="AB19" s="62">
        <v>0</v>
      </c>
      <c r="AC19" s="33">
        <v>0</v>
      </c>
      <c r="AD19" s="33">
        <v>1</v>
      </c>
      <c r="AE19" s="33">
        <v>1</v>
      </c>
      <c r="AF19" s="33">
        <v>0</v>
      </c>
      <c r="AG19" s="33">
        <v>1</v>
      </c>
      <c r="AH19" s="33">
        <v>1</v>
      </c>
      <c r="AI19" s="33">
        <v>1</v>
      </c>
      <c r="AJ19" s="33">
        <v>1</v>
      </c>
      <c r="AK19" s="33">
        <v>0</v>
      </c>
      <c r="AL19" s="33">
        <v>0</v>
      </c>
      <c r="AM19" s="33">
        <v>1.5</v>
      </c>
      <c r="AN19" s="33">
        <v>1.5</v>
      </c>
      <c r="AO19" s="33">
        <v>1.5</v>
      </c>
      <c r="AP19" s="33">
        <v>1.5</v>
      </c>
      <c r="AQ19" s="33">
        <v>1.5</v>
      </c>
      <c r="AR19" s="33">
        <v>1.5</v>
      </c>
      <c r="AS19" s="33">
        <v>0.5</v>
      </c>
      <c r="AT19" s="33">
        <v>0</v>
      </c>
      <c r="AU19" s="33">
        <v>0</v>
      </c>
      <c r="AV19" s="33">
        <v>0</v>
      </c>
      <c r="AW19" s="33">
        <f t="shared" si="1"/>
        <v>22.5</v>
      </c>
      <c r="AX19" s="62">
        <f t="shared" si="0"/>
        <v>2.7</v>
      </c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</row>
    <row r="20" spans="1:64" s="44" customFormat="1" ht="23.25">
      <c r="A20" s="33" t="s">
        <v>304</v>
      </c>
      <c r="B20" s="33">
        <v>1049730122</v>
      </c>
      <c r="C20" s="33"/>
      <c r="D20" s="33">
        <v>10</v>
      </c>
      <c r="E20" s="72">
        <v>1490300121525</v>
      </c>
      <c r="F20" s="73">
        <v>1</v>
      </c>
      <c r="G20" s="62">
        <v>99</v>
      </c>
      <c r="H20" s="33"/>
      <c r="I20" s="62">
        <v>1</v>
      </c>
      <c r="J20" s="62">
        <v>1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1</v>
      </c>
      <c r="R20" s="62">
        <v>0</v>
      </c>
      <c r="S20" s="62">
        <v>0</v>
      </c>
      <c r="T20" s="62">
        <v>1</v>
      </c>
      <c r="U20" s="62">
        <v>0</v>
      </c>
      <c r="V20" s="62">
        <v>0</v>
      </c>
      <c r="W20" s="62">
        <v>0</v>
      </c>
      <c r="X20" s="62">
        <v>0</v>
      </c>
      <c r="Y20" s="62">
        <v>1</v>
      </c>
      <c r="Z20" s="62">
        <v>0</v>
      </c>
      <c r="AA20" s="62">
        <v>1</v>
      </c>
      <c r="AB20" s="62">
        <v>1</v>
      </c>
      <c r="AC20" s="33">
        <v>1</v>
      </c>
      <c r="AD20" s="33">
        <v>1</v>
      </c>
      <c r="AE20" s="33">
        <v>1</v>
      </c>
      <c r="AF20" s="33">
        <v>0</v>
      </c>
      <c r="AG20" s="33">
        <v>0</v>
      </c>
      <c r="AH20" s="33">
        <v>0</v>
      </c>
      <c r="AI20" s="33">
        <v>0</v>
      </c>
      <c r="AJ20" s="33">
        <v>0</v>
      </c>
      <c r="AK20" s="33">
        <v>1</v>
      </c>
      <c r="AL20" s="33">
        <v>0</v>
      </c>
      <c r="AM20" s="33">
        <v>0.5</v>
      </c>
      <c r="AN20" s="33">
        <v>1</v>
      </c>
      <c r="AO20" s="33">
        <v>1</v>
      </c>
      <c r="AP20" s="33">
        <v>1</v>
      </c>
      <c r="AQ20" s="33">
        <v>1</v>
      </c>
      <c r="AR20" s="33">
        <v>1</v>
      </c>
      <c r="AS20" s="33">
        <v>1</v>
      </c>
      <c r="AT20" s="33">
        <v>0</v>
      </c>
      <c r="AU20" s="33">
        <v>1</v>
      </c>
      <c r="AV20" s="33">
        <v>0</v>
      </c>
      <c r="AW20" s="33">
        <f t="shared" si="1"/>
        <v>18.5</v>
      </c>
      <c r="AX20" s="62">
        <f t="shared" si="0"/>
        <v>2.22</v>
      </c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</row>
    <row r="21" spans="1:64" s="44" customFormat="1" ht="23.25">
      <c r="A21" s="33" t="s">
        <v>304</v>
      </c>
      <c r="B21" s="33">
        <v>1049730122</v>
      </c>
      <c r="C21" s="33"/>
      <c r="D21" s="33">
        <v>11</v>
      </c>
      <c r="E21" s="72">
        <v>1490300118451</v>
      </c>
      <c r="F21" s="73">
        <v>1</v>
      </c>
      <c r="G21" s="62" t="s">
        <v>306</v>
      </c>
      <c r="H21" s="33"/>
      <c r="I21" s="62">
        <v>0</v>
      </c>
      <c r="J21" s="62">
        <v>0</v>
      </c>
      <c r="K21" s="62">
        <v>1</v>
      </c>
      <c r="L21" s="62">
        <v>1</v>
      </c>
      <c r="M21" s="62">
        <v>1</v>
      </c>
      <c r="N21" s="62">
        <v>0</v>
      </c>
      <c r="O21" s="62">
        <v>0</v>
      </c>
      <c r="P21" s="62">
        <v>1</v>
      </c>
      <c r="Q21" s="62">
        <v>0</v>
      </c>
      <c r="R21" s="62">
        <v>0</v>
      </c>
      <c r="S21" s="62">
        <v>0</v>
      </c>
      <c r="T21" s="62">
        <v>0</v>
      </c>
      <c r="U21" s="62">
        <v>0</v>
      </c>
      <c r="V21" s="62">
        <v>0</v>
      </c>
      <c r="W21" s="62">
        <v>1</v>
      </c>
      <c r="X21" s="62">
        <v>0</v>
      </c>
      <c r="Y21" s="62">
        <v>0</v>
      </c>
      <c r="Z21" s="62">
        <v>0</v>
      </c>
      <c r="AA21" s="62">
        <v>0</v>
      </c>
      <c r="AB21" s="62">
        <v>0</v>
      </c>
      <c r="AC21" s="33">
        <v>0</v>
      </c>
      <c r="AD21" s="33">
        <v>1</v>
      </c>
      <c r="AE21" s="33">
        <v>0</v>
      </c>
      <c r="AF21" s="33">
        <v>0</v>
      </c>
      <c r="AG21" s="33">
        <v>1</v>
      </c>
      <c r="AH21" s="33">
        <v>0</v>
      </c>
      <c r="AI21" s="33">
        <v>0</v>
      </c>
      <c r="AJ21" s="33">
        <v>1</v>
      </c>
      <c r="AK21" s="33">
        <v>1</v>
      </c>
      <c r="AL21" s="33">
        <v>0</v>
      </c>
      <c r="AM21" s="33">
        <v>1</v>
      </c>
      <c r="AN21" s="33">
        <v>1.5</v>
      </c>
      <c r="AO21" s="33">
        <v>1</v>
      </c>
      <c r="AP21" s="33">
        <v>1.5</v>
      </c>
      <c r="AQ21" s="33">
        <v>1.5</v>
      </c>
      <c r="AR21" s="33">
        <v>1</v>
      </c>
      <c r="AS21" s="33">
        <v>0.5</v>
      </c>
      <c r="AT21" s="33">
        <v>0</v>
      </c>
      <c r="AU21" s="33">
        <v>0</v>
      </c>
      <c r="AV21" s="33">
        <v>0</v>
      </c>
      <c r="AW21" s="33">
        <f aca="true" t="shared" si="2" ref="AW21:AW38">SUM(I21:AV21)</f>
        <v>17</v>
      </c>
      <c r="AX21" s="62">
        <f t="shared" si="0"/>
        <v>2.04</v>
      </c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64" s="44" customFormat="1" ht="23.25">
      <c r="A22" s="33" t="s">
        <v>304</v>
      </c>
      <c r="B22" s="33">
        <v>1049730122</v>
      </c>
      <c r="C22" s="33"/>
      <c r="D22" s="33">
        <v>12</v>
      </c>
      <c r="E22" s="72">
        <v>1490300120715</v>
      </c>
      <c r="F22" s="73">
        <v>1</v>
      </c>
      <c r="G22" s="62">
        <v>99</v>
      </c>
      <c r="H22" s="33"/>
      <c r="I22" s="62">
        <v>1</v>
      </c>
      <c r="J22" s="62">
        <v>1</v>
      </c>
      <c r="K22" s="62">
        <v>1</v>
      </c>
      <c r="L22" s="62">
        <v>0</v>
      </c>
      <c r="M22" s="62">
        <v>1</v>
      </c>
      <c r="N22" s="62">
        <v>1</v>
      </c>
      <c r="O22" s="62">
        <v>1</v>
      </c>
      <c r="P22" s="62">
        <v>0</v>
      </c>
      <c r="Q22" s="62">
        <v>1</v>
      </c>
      <c r="R22" s="62">
        <v>0</v>
      </c>
      <c r="S22" s="62">
        <v>0</v>
      </c>
      <c r="T22" s="62">
        <v>1</v>
      </c>
      <c r="U22" s="62">
        <v>1</v>
      </c>
      <c r="V22" s="62">
        <v>1</v>
      </c>
      <c r="W22" s="62">
        <v>1</v>
      </c>
      <c r="X22" s="62">
        <v>0</v>
      </c>
      <c r="Y22" s="62">
        <v>0</v>
      </c>
      <c r="Z22" s="62">
        <v>0</v>
      </c>
      <c r="AA22" s="62">
        <v>0</v>
      </c>
      <c r="AB22" s="62">
        <v>1</v>
      </c>
      <c r="AC22" s="33">
        <v>1</v>
      </c>
      <c r="AD22" s="33">
        <v>1</v>
      </c>
      <c r="AE22" s="33">
        <v>0</v>
      </c>
      <c r="AF22" s="33">
        <v>0</v>
      </c>
      <c r="AG22" s="33">
        <v>1</v>
      </c>
      <c r="AH22" s="33">
        <v>0</v>
      </c>
      <c r="AI22" s="33">
        <v>0</v>
      </c>
      <c r="AJ22" s="33">
        <v>0</v>
      </c>
      <c r="AK22" s="33">
        <v>1</v>
      </c>
      <c r="AL22" s="33">
        <v>1</v>
      </c>
      <c r="AM22" s="33">
        <v>1.5</v>
      </c>
      <c r="AN22" s="33">
        <v>1</v>
      </c>
      <c r="AO22" s="33">
        <v>1</v>
      </c>
      <c r="AP22" s="33">
        <v>0</v>
      </c>
      <c r="AQ22" s="33">
        <v>1</v>
      </c>
      <c r="AR22" s="33">
        <v>1</v>
      </c>
      <c r="AS22" s="33">
        <v>1.5</v>
      </c>
      <c r="AT22" s="33">
        <v>0</v>
      </c>
      <c r="AU22" s="33">
        <v>0</v>
      </c>
      <c r="AV22" s="33">
        <v>0</v>
      </c>
      <c r="AW22" s="33">
        <f t="shared" si="2"/>
        <v>24</v>
      </c>
      <c r="AX22" s="62">
        <f t="shared" si="0"/>
        <v>2.88</v>
      </c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</row>
    <row r="23" spans="1:64" s="44" customFormat="1" ht="23.25">
      <c r="A23" s="33" t="s">
        <v>304</v>
      </c>
      <c r="B23" s="33">
        <v>1049730122</v>
      </c>
      <c r="C23" s="33"/>
      <c r="D23" s="33">
        <v>13</v>
      </c>
      <c r="E23" s="72">
        <v>1499900363277</v>
      </c>
      <c r="F23" s="73">
        <v>2</v>
      </c>
      <c r="G23" s="62">
        <v>99</v>
      </c>
      <c r="H23" s="33"/>
      <c r="I23" s="62">
        <v>1</v>
      </c>
      <c r="J23" s="62">
        <v>0</v>
      </c>
      <c r="K23" s="62">
        <v>0</v>
      </c>
      <c r="L23" s="62">
        <v>0</v>
      </c>
      <c r="M23" s="62">
        <v>1</v>
      </c>
      <c r="N23" s="62">
        <v>1</v>
      </c>
      <c r="O23" s="62">
        <v>1</v>
      </c>
      <c r="P23" s="62">
        <v>1</v>
      </c>
      <c r="Q23" s="62">
        <v>1</v>
      </c>
      <c r="R23" s="62">
        <v>0</v>
      </c>
      <c r="S23" s="62">
        <v>1</v>
      </c>
      <c r="T23" s="62">
        <v>1</v>
      </c>
      <c r="U23" s="62">
        <v>0</v>
      </c>
      <c r="V23" s="62">
        <v>0</v>
      </c>
      <c r="W23" s="62">
        <v>0</v>
      </c>
      <c r="X23" s="62">
        <v>1</v>
      </c>
      <c r="Y23" s="62">
        <v>0</v>
      </c>
      <c r="Z23" s="62">
        <v>0</v>
      </c>
      <c r="AA23" s="62">
        <v>1</v>
      </c>
      <c r="AB23" s="62">
        <v>1</v>
      </c>
      <c r="AC23" s="33">
        <v>0</v>
      </c>
      <c r="AD23" s="33">
        <v>1</v>
      </c>
      <c r="AE23" s="33">
        <v>0</v>
      </c>
      <c r="AF23" s="33">
        <v>0</v>
      </c>
      <c r="AG23" s="33">
        <v>1</v>
      </c>
      <c r="AH23" s="33">
        <v>1</v>
      </c>
      <c r="AI23" s="33">
        <v>1</v>
      </c>
      <c r="AJ23" s="33">
        <v>0</v>
      </c>
      <c r="AK23" s="33">
        <v>1</v>
      </c>
      <c r="AL23" s="33">
        <v>1</v>
      </c>
      <c r="AM23" s="33">
        <v>2</v>
      </c>
      <c r="AN23" s="33">
        <v>1</v>
      </c>
      <c r="AO23" s="33">
        <v>1.5</v>
      </c>
      <c r="AP23" s="33">
        <v>0.5</v>
      </c>
      <c r="AQ23" s="33">
        <v>1.5</v>
      </c>
      <c r="AR23" s="33">
        <v>2</v>
      </c>
      <c r="AS23" s="33">
        <v>0.5</v>
      </c>
      <c r="AT23" s="33">
        <v>0</v>
      </c>
      <c r="AU23" s="33">
        <v>0</v>
      </c>
      <c r="AV23" s="33">
        <v>0</v>
      </c>
      <c r="AW23" s="33">
        <f t="shared" si="2"/>
        <v>26</v>
      </c>
      <c r="AX23" s="62">
        <f t="shared" si="0"/>
        <v>3.12</v>
      </c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</row>
    <row r="24" spans="1:64" s="44" customFormat="1" ht="23.25">
      <c r="A24" s="33" t="s">
        <v>304</v>
      </c>
      <c r="B24" s="33">
        <v>1049730122</v>
      </c>
      <c r="C24" s="33"/>
      <c r="D24" s="33">
        <v>14</v>
      </c>
      <c r="E24" s="72">
        <v>1499900367361</v>
      </c>
      <c r="F24" s="73">
        <v>2</v>
      </c>
      <c r="G24" s="62">
        <v>99</v>
      </c>
      <c r="H24" s="33"/>
      <c r="I24" s="62">
        <v>1</v>
      </c>
      <c r="J24" s="62">
        <v>0</v>
      </c>
      <c r="K24" s="62">
        <v>1</v>
      </c>
      <c r="L24" s="62">
        <v>1</v>
      </c>
      <c r="M24" s="62">
        <v>0</v>
      </c>
      <c r="N24" s="62">
        <v>0</v>
      </c>
      <c r="O24" s="62">
        <v>1</v>
      </c>
      <c r="P24" s="62">
        <v>1</v>
      </c>
      <c r="Q24" s="62">
        <v>0</v>
      </c>
      <c r="R24" s="62">
        <v>0</v>
      </c>
      <c r="S24" s="62">
        <v>0</v>
      </c>
      <c r="T24" s="62">
        <v>1</v>
      </c>
      <c r="U24" s="62">
        <v>0</v>
      </c>
      <c r="V24" s="62">
        <v>0</v>
      </c>
      <c r="W24" s="62">
        <v>0</v>
      </c>
      <c r="X24" s="62">
        <v>0</v>
      </c>
      <c r="Y24" s="62">
        <v>0</v>
      </c>
      <c r="Z24" s="62">
        <v>1</v>
      </c>
      <c r="AA24" s="62">
        <v>0</v>
      </c>
      <c r="AB24" s="33">
        <v>1</v>
      </c>
      <c r="AC24" s="33">
        <v>0</v>
      </c>
      <c r="AD24" s="33">
        <v>1</v>
      </c>
      <c r="AE24" s="33">
        <v>1</v>
      </c>
      <c r="AF24" s="33">
        <v>0</v>
      </c>
      <c r="AG24" s="33">
        <v>0</v>
      </c>
      <c r="AH24" s="33">
        <v>1</v>
      </c>
      <c r="AI24" s="33">
        <v>0</v>
      </c>
      <c r="AJ24" s="33">
        <v>0</v>
      </c>
      <c r="AK24" s="33">
        <v>0</v>
      </c>
      <c r="AL24" s="33">
        <v>1</v>
      </c>
      <c r="AM24" s="33">
        <v>1.5</v>
      </c>
      <c r="AN24" s="33">
        <v>1.5</v>
      </c>
      <c r="AO24" s="33">
        <v>0</v>
      </c>
      <c r="AP24" s="33">
        <v>1</v>
      </c>
      <c r="AQ24" s="33">
        <v>1</v>
      </c>
      <c r="AR24" s="33">
        <v>0.5</v>
      </c>
      <c r="AS24" s="33">
        <v>1</v>
      </c>
      <c r="AT24" s="33">
        <v>0</v>
      </c>
      <c r="AU24" s="33">
        <v>0</v>
      </c>
      <c r="AV24" s="33">
        <v>0</v>
      </c>
      <c r="AW24" s="33">
        <f t="shared" si="2"/>
        <v>18.5</v>
      </c>
      <c r="AX24" s="62">
        <f t="shared" si="0"/>
        <v>2.22</v>
      </c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</row>
    <row r="25" spans="1:64" s="44" customFormat="1" ht="23.25">
      <c r="A25" s="33" t="s">
        <v>304</v>
      </c>
      <c r="B25" s="33">
        <v>1049730122</v>
      </c>
      <c r="C25" s="33"/>
      <c r="D25" s="33">
        <v>15</v>
      </c>
      <c r="E25" s="72">
        <v>1490300121193</v>
      </c>
      <c r="F25" s="73">
        <v>2</v>
      </c>
      <c r="G25" s="62">
        <v>99</v>
      </c>
      <c r="H25" s="33"/>
      <c r="I25" s="62">
        <v>1</v>
      </c>
      <c r="J25" s="62">
        <v>0</v>
      </c>
      <c r="K25" s="62">
        <v>1</v>
      </c>
      <c r="L25" s="62">
        <v>0</v>
      </c>
      <c r="M25" s="62">
        <v>1</v>
      </c>
      <c r="N25" s="62">
        <v>0</v>
      </c>
      <c r="O25" s="62">
        <v>0</v>
      </c>
      <c r="P25" s="62">
        <v>0</v>
      </c>
      <c r="Q25" s="62">
        <v>0</v>
      </c>
      <c r="R25" s="62">
        <v>0</v>
      </c>
      <c r="S25" s="62">
        <v>1</v>
      </c>
      <c r="T25" s="62">
        <v>1</v>
      </c>
      <c r="U25" s="62">
        <v>0</v>
      </c>
      <c r="V25" s="62">
        <v>1</v>
      </c>
      <c r="W25" s="62">
        <v>0</v>
      </c>
      <c r="X25" s="62">
        <v>1</v>
      </c>
      <c r="Y25" s="62">
        <v>1</v>
      </c>
      <c r="Z25" s="62">
        <v>0</v>
      </c>
      <c r="AA25" s="62">
        <v>1</v>
      </c>
      <c r="AB25" s="62">
        <v>0</v>
      </c>
      <c r="AC25" s="33">
        <v>1</v>
      </c>
      <c r="AD25" s="33">
        <v>0</v>
      </c>
      <c r="AE25" s="33">
        <v>0</v>
      </c>
      <c r="AF25" s="33">
        <v>0</v>
      </c>
      <c r="AG25" s="33">
        <v>0</v>
      </c>
      <c r="AH25" s="33">
        <v>1</v>
      </c>
      <c r="AI25" s="33">
        <v>0</v>
      </c>
      <c r="AJ25" s="33">
        <v>0</v>
      </c>
      <c r="AK25" s="33">
        <v>0</v>
      </c>
      <c r="AL25" s="33">
        <v>0</v>
      </c>
      <c r="AM25" s="33">
        <v>1.5</v>
      </c>
      <c r="AN25" s="33">
        <v>1</v>
      </c>
      <c r="AO25" s="33">
        <v>1.5</v>
      </c>
      <c r="AP25" s="33">
        <v>1</v>
      </c>
      <c r="AQ25" s="33">
        <v>2</v>
      </c>
      <c r="AR25" s="33">
        <v>1</v>
      </c>
      <c r="AS25" s="33">
        <v>1.5</v>
      </c>
      <c r="AT25" s="33">
        <v>1</v>
      </c>
      <c r="AU25" s="33">
        <v>2</v>
      </c>
      <c r="AV25" s="33">
        <v>0</v>
      </c>
      <c r="AW25" s="33">
        <f t="shared" si="2"/>
        <v>23.5</v>
      </c>
      <c r="AX25" s="62">
        <f t="shared" si="0"/>
        <v>2.82</v>
      </c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</row>
    <row r="26" spans="1:64" s="44" customFormat="1" ht="23.25">
      <c r="A26" s="33" t="s">
        <v>304</v>
      </c>
      <c r="B26" s="33">
        <v>1049730122</v>
      </c>
      <c r="C26" s="33"/>
      <c r="D26" s="33">
        <v>16</v>
      </c>
      <c r="E26" s="72">
        <v>1490300121088</v>
      </c>
      <c r="F26" s="73">
        <v>2</v>
      </c>
      <c r="G26" s="62">
        <v>99</v>
      </c>
      <c r="H26" s="33"/>
      <c r="I26" s="62">
        <v>0</v>
      </c>
      <c r="J26" s="62">
        <v>1</v>
      </c>
      <c r="K26" s="62">
        <v>0</v>
      </c>
      <c r="L26" s="62">
        <v>1</v>
      </c>
      <c r="M26" s="62">
        <v>0</v>
      </c>
      <c r="N26" s="62">
        <v>1</v>
      </c>
      <c r="O26" s="62">
        <v>1</v>
      </c>
      <c r="P26" s="62">
        <v>1</v>
      </c>
      <c r="Q26" s="62">
        <v>0</v>
      </c>
      <c r="R26" s="62">
        <v>1</v>
      </c>
      <c r="S26" s="62">
        <v>1</v>
      </c>
      <c r="T26" s="62">
        <v>1</v>
      </c>
      <c r="U26" s="62">
        <v>1</v>
      </c>
      <c r="V26" s="62">
        <v>0</v>
      </c>
      <c r="W26" s="62">
        <v>1</v>
      </c>
      <c r="X26" s="62">
        <v>1</v>
      </c>
      <c r="Y26" s="62">
        <v>0</v>
      </c>
      <c r="Z26" s="62">
        <v>0</v>
      </c>
      <c r="AA26" s="62">
        <v>1</v>
      </c>
      <c r="AB26" s="62">
        <v>1</v>
      </c>
      <c r="AC26" s="33">
        <v>1</v>
      </c>
      <c r="AD26" s="33">
        <v>0</v>
      </c>
      <c r="AE26" s="33">
        <v>0</v>
      </c>
      <c r="AF26" s="33">
        <v>0</v>
      </c>
      <c r="AG26" s="33">
        <v>0</v>
      </c>
      <c r="AH26" s="33">
        <v>1</v>
      </c>
      <c r="AI26" s="33">
        <v>1</v>
      </c>
      <c r="AJ26" s="33">
        <v>0</v>
      </c>
      <c r="AK26" s="33">
        <v>1</v>
      </c>
      <c r="AL26" s="33">
        <v>0</v>
      </c>
      <c r="AM26" s="33">
        <v>1</v>
      </c>
      <c r="AN26" s="33">
        <v>0</v>
      </c>
      <c r="AO26" s="33">
        <v>0</v>
      </c>
      <c r="AP26" s="33">
        <v>0</v>
      </c>
      <c r="AQ26" s="33">
        <v>0</v>
      </c>
      <c r="AR26" s="33">
        <v>0</v>
      </c>
      <c r="AS26" s="33">
        <v>0</v>
      </c>
      <c r="AT26" s="33">
        <v>0</v>
      </c>
      <c r="AU26" s="33">
        <v>0</v>
      </c>
      <c r="AV26" s="33">
        <v>0</v>
      </c>
      <c r="AW26" s="33">
        <f t="shared" si="2"/>
        <v>18</v>
      </c>
      <c r="AX26" s="62">
        <f t="shared" si="0"/>
        <v>2.16</v>
      </c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</row>
    <row r="27" spans="1:64" s="44" customFormat="1" ht="23.25">
      <c r="A27" s="33" t="s">
        <v>304</v>
      </c>
      <c r="B27" s="33">
        <v>1049730122</v>
      </c>
      <c r="C27" s="33"/>
      <c r="D27" s="33">
        <v>17</v>
      </c>
      <c r="E27" s="72">
        <v>1420501180987</v>
      </c>
      <c r="F27" s="73">
        <v>2</v>
      </c>
      <c r="G27" s="62">
        <v>99</v>
      </c>
      <c r="H27" s="33"/>
      <c r="I27" s="62">
        <v>0</v>
      </c>
      <c r="J27" s="62">
        <v>0</v>
      </c>
      <c r="K27" s="62">
        <v>1</v>
      </c>
      <c r="L27" s="62">
        <v>0</v>
      </c>
      <c r="M27" s="62">
        <v>0</v>
      </c>
      <c r="N27" s="62">
        <v>1</v>
      </c>
      <c r="O27" s="62">
        <v>0</v>
      </c>
      <c r="P27" s="62">
        <v>1</v>
      </c>
      <c r="Q27" s="62">
        <v>0</v>
      </c>
      <c r="R27" s="62">
        <v>0</v>
      </c>
      <c r="S27" s="62">
        <v>0</v>
      </c>
      <c r="T27" s="62">
        <v>1</v>
      </c>
      <c r="U27" s="62">
        <v>1</v>
      </c>
      <c r="V27" s="62">
        <v>1</v>
      </c>
      <c r="W27" s="62">
        <v>0</v>
      </c>
      <c r="X27" s="62">
        <v>1</v>
      </c>
      <c r="Y27" s="62">
        <v>0</v>
      </c>
      <c r="Z27" s="62">
        <v>0</v>
      </c>
      <c r="AA27" s="62">
        <v>0</v>
      </c>
      <c r="AB27" s="62">
        <v>1</v>
      </c>
      <c r="AC27" s="33">
        <v>0</v>
      </c>
      <c r="AD27" s="33">
        <v>0</v>
      </c>
      <c r="AE27" s="33">
        <v>1</v>
      </c>
      <c r="AF27" s="33">
        <v>0</v>
      </c>
      <c r="AG27" s="33">
        <v>1</v>
      </c>
      <c r="AH27" s="33">
        <v>0</v>
      </c>
      <c r="AI27" s="33">
        <v>0</v>
      </c>
      <c r="AJ27" s="33">
        <v>0</v>
      </c>
      <c r="AK27" s="33">
        <v>1</v>
      </c>
      <c r="AL27" s="33">
        <v>1</v>
      </c>
      <c r="AM27" s="33">
        <v>1.5</v>
      </c>
      <c r="AN27" s="33">
        <v>0.5</v>
      </c>
      <c r="AO27" s="33">
        <v>1</v>
      </c>
      <c r="AP27" s="33">
        <v>1</v>
      </c>
      <c r="AQ27" s="33">
        <v>2</v>
      </c>
      <c r="AR27" s="33">
        <v>1</v>
      </c>
      <c r="AS27" s="33">
        <v>0.5</v>
      </c>
      <c r="AT27" s="33">
        <v>1</v>
      </c>
      <c r="AU27" s="33">
        <v>0</v>
      </c>
      <c r="AV27" s="33">
        <v>0</v>
      </c>
      <c r="AW27" s="33">
        <f t="shared" si="2"/>
        <v>20.5</v>
      </c>
      <c r="AX27" s="62">
        <f t="shared" si="0"/>
        <v>2.46</v>
      </c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</row>
    <row r="28" spans="1:64" s="44" customFormat="1" ht="23.25">
      <c r="A28" s="33" t="s">
        <v>304</v>
      </c>
      <c r="B28" s="33">
        <v>1049730122</v>
      </c>
      <c r="C28" s="33"/>
      <c r="D28" s="33">
        <v>18</v>
      </c>
      <c r="E28" s="72">
        <v>1104000059359</v>
      </c>
      <c r="F28" s="73">
        <v>2</v>
      </c>
      <c r="G28" s="62">
        <v>99</v>
      </c>
      <c r="H28" s="33"/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1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  <c r="T28" s="62">
        <v>1</v>
      </c>
      <c r="U28" s="62">
        <v>0</v>
      </c>
      <c r="V28" s="62">
        <v>1</v>
      </c>
      <c r="W28" s="62">
        <v>0</v>
      </c>
      <c r="X28" s="62">
        <v>1</v>
      </c>
      <c r="Y28" s="62">
        <v>0</v>
      </c>
      <c r="Z28" s="62">
        <v>0</v>
      </c>
      <c r="AA28" s="62">
        <v>1</v>
      </c>
      <c r="AB28" s="62">
        <v>1</v>
      </c>
      <c r="AC28" s="33">
        <v>1</v>
      </c>
      <c r="AD28" s="33">
        <v>1</v>
      </c>
      <c r="AE28" s="33">
        <v>1</v>
      </c>
      <c r="AF28" s="33">
        <v>1</v>
      </c>
      <c r="AG28" s="33">
        <v>1</v>
      </c>
      <c r="AH28" s="33">
        <v>1</v>
      </c>
      <c r="AI28" s="33">
        <v>1</v>
      </c>
      <c r="AJ28" s="33">
        <v>1</v>
      </c>
      <c r="AK28" s="33">
        <v>1</v>
      </c>
      <c r="AL28" s="33">
        <v>1</v>
      </c>
      <c r="AM28" s="33">
        <v>1.5</v>
      </c>
      <c r="AN28" s="33">
        <v>0.5</v>
      </c>
      <c r="AO28" s="33">
        <v>1.5</v>
      </c>
      <c r="AP28" s="33">
        <v>0.5</v>
      </c>
      <c r="AQ28" s="33">
        <v>0.5</v>
      </c>
      <c r="AR28" s="33">
        <v>1</v>
      </c>
      <c r="AS28" s="33">
        <v>1</v>
      </c>
      <c r="AT28" s="33">
        <v>2</v>
      </c>
      <c r="AU28" s="33">
        <v>2</v>
      </c>
      <c r="AV28" s="33">
        <v>0</v>
      </c>
      <c r="AW28" s="33">
        <f t="shared" si="2"/>
        <v>26.5</v>
      </c>
      <c r="AX28" s="62">
        <f t="shared" si="0"/>
        <v>3.18</v>
      </c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</row>
    <row r="29" spans="1:64" s="44" customFormat="1" ht="23.25">
      <c r="A29" s="33" t="s">
        <v>304</v>
      </c>
      <c r="B29" s="33">
        <v>1049730122</v>
      </c>
      <c r="C29" s="33"/>
      <c r="D29" s="33">
        <v>19</v>
      </c>
      <c r="E29" s="72">
        <v>1490300120740</v>
      </c>
      <c r="F29" s="73">
        <v>1</v>
      </c>
      <c r="G29" s="62">
        <v>99</v>
      </c>
      <c r="H29" s="33"/>
      <c r="I29" s="62">
        <v>1</v>
      </c>
      <c r="J29" s="62">
        <v>0</v>
      </c>
      <c r="K29" s="62">
        <v>0</v>
      </c>
      <c r="L29" s="62">
        <v>0</v>
      </c>
      <c r="M29" s="62">
        <v>0</v>
      </c>
      <c r="N29" s="62">
        <v>0</v>
      </c>
      <c r="O29" s="62">
        <v>0</v>
      </c>
      <c r="P29" s="62">
        <v>1</v>
      </c>
      <c r="Q29" s="62">
        <v>0</v>
      </c>
      <c r="R29" s="62">
        <v>1</v>
      </c>
      <c r="S29" s="62">
        <v>0</v>
      </c>
      <c r="T29" s="62">
        <v>1</v>
      </c>
      <c r="U29" s="62">
        <v>0</v>
      </c>
      <c r="V29" s="62">
        <v>0</v>
      </c>
      <c r="W29" s="62">
        <v>0</v>
      </c>
      <c r="X29" s="62">
        <v>0</v>
      </c>
      <c r="Y29" s="62">
        <v>0</v>
      </c>
      <c r="Z29" s="62">
        <v>0</v>
      </c>
      <c r="AA29" s="62">
        <v>0</v>
      </c>
      <c r="AB29" s="62">
        <v>1</v>
      </c>
      <c r="AC29" s="33">
        <v>0</v>
      </c>
      <c r="AD29" s="33">
        <v>1</v>
      </c>
      <c r="AE29" s="33">
        <v>0</v>
      </c>
      <c r="AF29" s="33">
        <v>0</v>
      </c>
      <c r="AG29" s="33">
        <v>0</v>
      </c>
      <c r="AH29" s="33">
        <v>0</v>
      </c>
      <c r="AI29" s="33">
        <v>1</v>
      </c>
      <c r="AJ29" s="33">
        <v>0</v>
      </c>
      <c r="AK29" s="33">
        <v>0</v>
      </c>
      <c r="AL29" s="33">
        <v>1</v>
      </c>
      <c r="AM29" s="33">
        <v>0</v>
      </c>
      <c r="AN29" s="33">
        <v>1.5</v>
      </c>
      <c r="AO29" s="33">
        <v>1</v>
      </c>
      <c r="AP29" s="33">
        <v>1</v>
      </c>
      <c r="AQ29" s="33">
        <v>1.5</v>
      </c>
      <c r="AR29" s="33">
        <v>1</v>
      </c>
      <c r="AS29" s="33">
        <v>1</v>
      </c>
      <c r="AT29" s="33">
        <v>0</v>
      </c>
      <c r="AU29" s="33">
        <v>2</v>
      </c>
      <c r="AV29" s="33">
        <v>0</v>
      </c>
      <c r="AW29" s="33">
        <f t="shared" si="2"/>
        <v>17</v>
      </c>
      <c r="AX29" s="62">
        <f t="shared" si="0"/>
        <v>2.04</v>
      </c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</row>
    <row r="30" spans="1:64" s="44" customFormat="1" ht="23.25">
      <c r="A30" s="33" t="s">
        <v>304</v>
      </c>
      <c r="B30" s="33">
        <v>1049730122</v>
      </c>
      <c r="C30" s="33"/>
      <c r="D30" s="33">
        <v>20</v>
      </c>
      <c r="E30" s="72">
        <v>1490300120634</v>
      </c>
      <c r="F30" s="73">
        <v>1</v>
      </c>
      <c r="G30" s="62">
        <v>99</v>
      </c>
      <c r="H30" s="33"/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0</v>
      </c>
      <c r="Q30" s="62">
        <v>1</v>
      </c>
      <c r="R30" s="62">
        <v>1</v>
      </c>
      <c r="S30" s="62">
        <v>0</v>
      </c>
      <c r="T30" s="62">
        <v>1</v>
      </c>
      <c r="U30" s="62">
        <v>1</v>
      </c>
      <c r="V30" s="62">
        <v>0</v>
      </c>
      <c r="W30" s="62">
        <v>0</v>
      </c>
      <c r="X30" s="62">
        <v>0</v>
      </c>
      <c r="Y30" s="62">
        <v>0</v>
      </c>
      <c r="Z30" s="62">
        <v>0</v>
      </c>
      <c r="AA30" s="62">
        <v>0</v>
      </c>
      <c r="AB30" s="62">
        <v>0</v>
      </c>
      <c r="AC30" s="33">
        <v>0</v>
      </c>
      <c r="AD30" s="33">
        <v>0</v>
      </c>
      <c r="AE30" s="33">
        <v>0</v>
      </c>
      <c r="AF30" s="33">
        <v>0</v>
      </c>
      <c r="AG30" s="33">
        <v>0</v>
      </c>
      <c r="AH30" s="33">
        <v>0</v>
      </c>
      <c r="AI30" s="33">
        <v>0</v>
      </c>
      <c r="AJ30" s="33">
        <v>0</v>
      </c>
      <c r="AK30" s="33">
        <v>1</v>
      </c>
      <c r="AL30" s="33">
        <v>0</v>
      </c>
      <c r="AM30" s="33">
        <v>1.5</v>
      </c>
      <c r="AN30" s="33">
        <v>1.5</v>
      </c>
      <c r="AO30" s="33">
        <v>1</v>
      </c>
      <c r="AP30" s="33">
        <v>1.5</v>
      </c>
      <c r="AQ30" s="33">
        <v>0.5</v>
      </c>
      <c r="AR30" s="33">
        <v>0.5</v>
      </c>
      <c r="AS30" s="33">
        <v>0.5</v>
      </c>
      <c r="AT30" s="33">
        <v>0</v>
      </c>
      <c r="AU30" s="33">
        <v>0</v>
      </c>
      <c r="AV30" s="33">
        <v>0</v>
      </c>
      <c r="AW30" s="33">
        <f t="shared" si="2"/>
        <v>12</v>
      </c>
      <c r="AX30" s="62">
        <f t="shared" si="0"/>
        <v>1.44</v>
      </c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</row>
    <row r="31" spans="1:64" s="44" customFormat="1" ht="23.25">
      <c r="A31" s="33" t="s">
        <v>304</v>
      </c>
      <c r="B31" s="33">
        <v>1049730122</v>
      </c>
      <c r="C31" s="33"/>
      <c r="D31" s="33">
        <v>21</v>
      </c>
      <c r="E31" s="72">
        <v>1490300117137</v>
      </c>
      <c r="F31" s="73">
        <v>1</v>
      </c>
      <c r="G31" s="62">
        <v>99</v>
      </c>
      <c r="H31" s="33"/>
      <c r="I31" s="62">
        <v>0</v>
      </c>
      <c r="J31" s="62">
        <v>0</v>
      </c>
      <c r="K31" s="62">
        <v>1</v>
      </c>
      <c r="L31" s="62">
        <v>0</v>
      </c>
      <c r="M31" s="62">
        <v>0</v>
      </c>
      <c r="N31" s="62">
        <v>1</v>
      </c>
      <c r="O31" s="62">
        <v>1</v>
      </c>
      <c r="P31" s="62">
        <v>0</v>
      </c>
      <c r="Q31" s="62">
        <v>0</v>
      </c>
      <c r="R31" s="62">
        <v>1</v>
      </c>
      <c r="S31" s="62">
        <v>0</v>
      </c>
      <c r="T31" s="62">
        <v>1</v>
      </c>
      <c r="U31" s="62">
        <v>1</v>
      </c>
      <c r="V31" s="62">
        <v>0</v>
      </c>
      <c r="W31" s="62">
        <v>0</v>
      </c>
      <c r="X31" s="62">
        <v>1</v>
      </c>
      <c r="Y31" s="62">
        <v>0</v>
      </c>
      <c r="Z31" s="62">
        <v>0</v>
      </c>
      <c r="AA31" s="62">
        <v>0</v>
      </c>
      <c r="AB31" s="62">
        <v>1</v>
      </c>
      <c r="AC31" s="33">
        <v>1</v>
      </c>
      <c r="AD31" s="33">
        <v>0</v>
      </c>
      <c r="AE31" s="33">
        <v>1</v>
      </c>
      <c r="AF31" s="33">
        <v>0</v>
      </c>
      <c r="AG31" s="33">
        <v>0</v>
      </c>
      <c r="AH31" s="33">
        <v>1</v>
      </c>
      <c r="AI31" s="33">
        <v>1</v>
      </c>
      <c r="AJ31" s="33">
        <v>0</v>
      </c>
      <c r="AK31" s="33">
        <v>0</v>
      </c>
      <c r="AL31" s="33">
        <v>0</v>
      </c>
      <c r="AM31" s="33">
        <v>0.5</v>
      </c>
      <c r="AN31" s="33">
        <v>1.5</v>
      </c>
      <c r="AO31" s="33">
        <v>1</v>
      </c>
      <c r="AP31" s="33">
        <v>1</v>
      </c>
      <c r="AQ31" s="33">
        <v>0</v>
      </c>
      <c r="AR31" s="33">
        <v>1</v>
      </c>
      <c r="AS31" s="33">
        <v>1</v>
      </c>
      <c r="AT31" s="33">
        <v>0</v>
      </c>
      <c r="AU31" s="33">
        <v>0</v>
      </c>
      <c r="AV31" s="33">
        <v>0</v>
      </c>
      <c r="AW31" s="33">
        <f t="shared" si="2"/>
        <v>18</v>
      </c>
      <c r="AX31" s="62">
        <f t="shared" si="0"/>
        <v>2.16</v>
      </c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</row>
    <row r="32" spans="1:64" s="44" customFormat="1" ht="23.25">
      <c r="A32" s="33" t="s">
        <v>304</v>
      </c>
      <c r="B32" s="33">
        <v>1049730122</v>
      </c>
      <c r="C32" s="33"/>
      <c r="D32" s="33">
        <v>22</v>
      </c>
      <c r="E32" s="72">
        <v>1490300117587</v>
      </c>
      <c r="F32" s="73">
        <v>1</v>
      </c>
      <c r="G32" s="62">
        <v>99</v>
      </c>
      <c r="H32" s="33"/>
      <c r="I32" s="62">
        <v>1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1</v>
      </c>
      <c r="P32" s="62">
        <v>0</v>
      </c>
      <c r="Q32" s="62">
        <v>1</v>
      </c>
      <c r="R32" s="62">
        <v>0</v>
      </c>
      <c r="S32" s="62">
        <v>1</v>
      </c>
      <c r="T32" s="62">
        <v>1</v>
      </c>
      <c r="U32" s="62">
        <v>0</v>
      </c>
      <c r="V32" s="62">
        <v>0</v>
      </c>
      <c r="W32" s="62">
        <v>0</v>
      </c>
      <c r="X32" s="62">
        <v>0</v>
      </c>
      <c r="Y32" s="62">
        <v>1</v>
      </c>
      <c r="Z32" s="62">
        <v>0</v>
      </c>
      <c r="AA32" s="62">
        <v>1</v>
      </c>
      <c r="AB32" s="62">
        <v>0</v>
      </c>
      <c r="AC32" s="33">
        <v>1</v>
      </c>
      <c r="AD32" s="33">
        <v>0</v>
      </c>
      <c r="AE32" s="33">
        <v>0</v>
      </c>
      <c r="AF32" s="33">
        <v>0</v>
      </c>
      <c r="AG32" s="33">
        <v>1</v>
      </c>
      <c r="AH32" s="33">
        <v>0</v>
      </c>
      <c r="AI32" s="33">
        <v>0</v>
      </c>
      <c r="AJ32" s="33">
        <v>0</v>
      </c>
      <c r="AK32" s="33">
        <v>0</v>
      </c>
      <c r="AL32" s="33">
        <v>0</v>
      </c>
      <c r="AM32" s="33">
        <v>1</v>
      </c>
      <c r="AN32" s="33">
        <v>0.5</v>
      </c>
      <c r="AO32" s="33">
        <v>1</v>
      </c>
      <c r="AP32" s="33">
        <v>1.5</v>
      </c>
      <c r="AQ32" s="33">
        <v>1</v>
      </c>
      <c r="AR32" s="33">
        <v>1</v>
      </c>
      <c r="AS32" s="33">
        <v>0.5</v>
      </c>
      <c r="AT32" s="33">
        <v>0</v>
      </c>
      <c r="AU32" s="33">
        <v>0</v>
      </c>
      <c r="AV32" s="33">
        <v>0</v>
      </c>
      <c r="AW32" s="33">
        <f t="shared" si="2"/>
        <v>15.5</v>
      </c>
      <c r="AX32" s="62">
        <f t="shared" si="0"/>
        <v>1.86</v>
      </c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</row>
    <row r="33" spans="1:64" s="44" customFormat="1" ht="23.25">
      <c r="A33" s="33" t="s">
        <v>304</v>
      </c>
      <c r="B33" s="33">
        <v>1049730122</v>
      </c>
      <c r="C33" s="33"/>
      <c r="D33" s="33">
        <v>23</v>
      </c>
      <c r="E33" s="72">
        <v>1490300118796</v>
      </c>
      <c r="F33" s="73">
        <v>1</v>
      </c>
      <c r="G33" s="62" t="s">
        <v>306</v>
      </c>
      <c r="H33" s="33"/>
      <c r="I33" s="62">
        <v>1</v>
      </c>
      <c r="J33" s="62">
        <v>0</v>
      </c>
      <c r="K33" s="62">
        <v>0</v>
      </c>
      <c r="L33" s="62">
        <v>1</v>
      </c>
      <c r="M33" s="62">
        <v>1</v>
      </c>
      <c r="N33" s="62">
        <v>0</v>
      </c>
      <c r="O33" s="62">
        <v>1</v>
      </c>
      <c r="P33" s="62">
        <v>0</v>
      </c>
      <c r="Q33" s="62">
        <v>0</v>
      </c>
      <c r="R33" s="62">
        <v>0</v>
      </c>
      <c r="S33" s="62">
        <v>0</v>
      </c>
      <c r="T33" s="62">
        <v>0</v>
      </c>
      <c r="U33" s="62">
        <v>0</v>
      </c>
      <c r="V33" s="62">
        <v>0</v>
      </c>
      <c r="W33" s="62">
        <v>0</v>
      </c>
      <c r="X33" s="62">
        <v>1</v>
      </c>
      <c r="Y33" s="62">
        <v>1</v>
      </c>
      <c r="Z33" s="62">
        <v>0</v>
      </c>
      <c r="AA33" s="62">
        <v>1</v>
      </c>
      <c r="AB33" s="62">
        <v>0</v>
      </c>
      <c r="AC33" s="33">
        <v>1</v>
      </c>
      <c r="AD33" s="33">
        <v>0</v>
      </c>
      <c r="AE33" s="33">
        <v>0</v>
      </c>
      <c r="AF33" s="33">
        <v>0</v>
      </c>
      <c r="AG33" s="33">
        <v>0</v>
      </c>
      <c r="AH33" s="33">
        <v>0</v>
      </c>
      <c r="AI33" s="33">
        <v>1</v>
      </c>
      <c r="AJ33" s="33">
        <v>0</v>
      </c>
      <c r="AK33" s="33">
        <v>0</v>
      </c>
      <c r="AL33" s="33">
        <v>0</v>
      </c>
      <c r="AM33" s="33">
        <v>0</v>
      </c>
      <c r="AN33" s="33">
        <v>1.5</v>
      </c>
      <c r="AO33" s="33">
        <v>1.5</v>
      </c>
      <c r="AP33" s="33">
        <v>1.5</v>
      </c>
      <c r="AQ33" s="33">
        <v>0.5</v>
      </c>
      <c r="AR33" s="33">
        <v>2</v>
      </c>
      <c r="AS33" s="33">
        <v>0.5</v>
      </c>
      <c r="AT33" s="33">
        <v>0</v>
      </c>
      <c r="AU33" s="33">
        <v>0</v>
      </c>
      <c r="AV33" s="33">
        <v>0</v>
      </c>
      <c r="AW33" s="33">
        <f t="shared" si="2"/>
        <v>16.5</v>
      </c>
      <c r="AX33" s="62">
        <f t="shared" si="0"/>
        <v>1.98</v>
      </c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</row>
    <row r="34" spans="1:64" s="44" customFormat="1" ht="23.25">
      <c r="A34" s="33" t="s">
        <v>304</v>
      </c>
      <c r="B34" s="33">
        <v>1049730122</v>
      </c>
      <c r="C34" s="33"/>
      <c r="D34" s="33">
        <v>24</v>
      </c>
      <c r="E34" s="72">
        <v>1490300121487</v>
      </c>
      <c r="F34" s="73">
        <v>1</v>
      </c>
      <c r="G34" s="62">
        <v>99</v>
      </c>
      <c r="H34" s="33"/>
      <c r="I34" s="62">
        <v>1</v>
      </c>
      <c r="J34" s="62">
        <v>0</v>
      </c>
      <c r="K34" s="62">
        <v>1</v>
      </c>
      <c r="L34" s="62">
        <v>0</v>
      </c>
      <c r="M34" s="62">
        <v>0</v>
      </c>
      <c r="N34" s="62">
        <v>0</v>
      </c>
      <c r="O34" s="62">
        <v>1</v>
      </c>
      <c r="P34" s="62">
        <v>1</v>
      </c>
      <c r="Q34" s="62">
        <v>1</v>
      </c>
      <c r="R34" s="62">
        <v>0</v>
      </c>
      <c r="S34" s="62">
        <v>0</v>
      </c>
      <c r="T34" s="62">
        <v>1</v>
      </c>
      <c r="U34" s="62">
        <v>0</v>
      </c>
      <c r="V34" s="62">
        <v>1</v>
      </c>
      <c r="W34" s="62">
        <v>0</v>
      </c>
      <c r="X34" s="62">
        <v>1</v>
      </c>
      <c r="Y34" s="62">
        <v>0</v>
      </c>
      <c r="Z34" s="62">
        <v>0</v>
      </c>
      <c r="AA34" s="62">
        <v>0</v>
      </c>
      <c r="AB34" s="62">
        <v>0</v>
      </c>
      <c r="AC34" s="33">
        <v>0</v>
      </c>
      <c r="AD34" s="33">
        <v>0</v>
      </c>
      <c r="AE34" s="33">
        <v>0</v>
      </c>
      <c r="AF34" s="33">
        <v>1</v>
      </c>
      <c r="AG34" s="33">
        <v>1</v>
      </c>
      <c r="AH34" s="33">
        <v>0</v>
      </c>
      <c r="AI34" s="33">
        <v>0</v>
      </c>
      <c r="AJ34" s="33">
        <v>0</v>
      </c>
      <c r="AK34" s="33">
        <v>0</v>
      </c>
      <c r="AL34" s="33">
        <v>0</v>
      </c>
      <c r="AM34" s="33">
        <v>1</v>
      </c>
      <c r="AN34" s="33">
        <v>0.5</v>
      </c>
      <c r="AO34" s="33">
        <v>1.5</v>
      </c>
      <c r="AP34" s="33">
        <v>1.5</v>
      </c>
      <c r="AQ34" s="33">
        <v>1</v>
      </c>
      <c r="AR34" s="33">
        <v>0.5</v>
      </c>
      <c r="AS34" s="33">
        <v>0</v>
      </c>
      <c r="AT34" s="33">
        <v>0</v>
      </c>
      <c r="AU34" s="33">
        <v>2</v>
      </c>
      <c r="AV34" s="33">
        <v>0</v>
      </c>
      <c r="AW34" s="33">
        <f t="shared" si="2"/>
        <v>18</v>
      </c>
      <c r="AX34" s="62">
        <f t="shared" si="0"/>
        <v>2.16</v>
      </c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</row>
    <row r="35" spans="1:64" s="44" customFormat="1" ht="23.25">
      <c r="A35" s="33" t="s">
        <v>304</v>
      </c>
      <c r="B35" s="33">
        <v>1049730122</v>
      </c>
      <c r="C35" s="33"/>
      <c r="D35" s="33">
        <v>25</v>
      </c>
      <c r="E35" s="72">
        <v>1490300122467</v>
      </c>
      <c r="F35" s="73">
        <v>1</v>
      </c>
      <c r="G35" s="62">
        <v>99</v>
      </c>
      <c r="H35" s="33"/>
      <c r="I35" s="62">
        <v>1</v>
      </c>
      <c r="J35" s="62">
        <v>1</v>
      </c>
      <c r="K35" s="62">
        <v>0</v>
      </c>
      <c r="L35" s="62">
        <v>1</v>
      </c>
      <c r="M35" s="62">
        <v>1</v>
      </c>
      <c r="N35" s="62">
        <v>1</v>
      </c>
      <c r="O35" s="62">
        <v>0</v>
      </c>
      <c r="P35" s="62">
        <v>1</v>
      </c>
      <c r="Q35" s="62">
        <v>0</v>
      </c>
      <c r="R35" s="62">
        <v>1</v>
      </c>
      <c r="S35" s="62">
        <v>0</v>
      </c>
      <c r="T35" s="62">
        <v>0</v>
      </c>
      <c r="U35" s="62">
        <v>0</v>
      </c>
      <c r="V35" s="62">
        <v>1</v>
      </c>
      <c r="W35" s="62">
        <v>1</v>
      </c>
      <c r="X35" s="62">
        <v>0</v>
      </c>
      <c r="Y35" s="62">
        <v>0</v>
      </c>
      <c r="Z35" s="62">
        <v>0</v>
      </c>
      <c r="AA35" s="62">
        <v>0</v>
      </c>
      <c r="AB35" s="62">
        <v>0</v>
      </c>
      <c r="AC35" s="33">
        <v>1</v>
      </c>
      <c r="AD35" s="33">
        <v>0</v>
      </c>
      <c r="AE35" s="33">
        <v>1</v>
      </c>
      <c r="AF35" s="33">
        <v>0</v>
      </c>
      <c r="AG35" s="33">
        <v>0</v>
      </c>
      <c r="AH35" s="33">
        <v>0</v>
      </c>
      <c r="AI35" s="33">
        <v>0</v>
      </c>
      <c r="AJ35" s="33">
        <v>0</v>
      </c>
      <c r="AK35" s="33">
        <v>0</v>
      </c>
      <c r="AL35" s="33">
        <v>1</v>
      </c>
      <c r="AM35" s="33">
        <v>1</v>
      </c>
      <c r="AN35" s="33">
        <v>0.5</v>
      </c>
      <c r="AO35" s="33">
        <v>0.5</v>
      </c>
      <c r="AP35" s="33">
        <v>1.5</v>
      </c>
      <c r="AQ35" s="33">
        <v>1</v>
      </c>
      <c r="AR35" s="33">
        <v>0.5</v>
      </c>
      <c r="AS35" s="33">
        <v>1</v>
      </c>
      <c r="AT35" s="33">
        <v>0</v>
      </c>
      <c r="AU35" s="33">
        <v>0</v>
      </c>
      <c r="AV35" s="33">
        <v>0</v>
      </c>
      <c r="AW35" s="33">
        <f t="shared" si="2"/>
        <v>18</v>
      </c>
      <c r="AX35" s="62">
        <f t="shared" si="0"/>
        <v>2.16</v>
      </c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</row>
    <row r="36" spans="1:64" s="44" customFormat="1" ht="23.25">
      <c r="A36" s="33" t="s">
        <v>304</v>
      </c>
      <c r="B36" s="33">
        <v>1049730122</v>
      </c>
      <c r="C36" s="33"/>
      <c r="D36" s="33">
        <v>26</v>
      </c>
      <c r="E36" s="72">
        <v>1101801252316</v>
      </c>
      <c r="F36" s="73">
        <v>1</v>
      </c>
      <c r="G36" s="62">
        <v>99</v>
      </c>
      <c r="H36" s="33"/>
      <c r="I36" s="62">
        <v>0</v>
      </c>
      <c r="J36" s="62">
        <v>0</v>
      </c>
      <c r="K36" s="62">
        <v>0</v>
      </c>
      <c r="L36" s="62">
        <v>0</v>
      </c>
      <c r="M36" s="62">
        <v>0</v>
      </c>
      <c r="N36" s="62">
        <v>1</v>
      </c>
      <c r="O36" s="62">
        <v>0</v>
      </c>
      <c r="P36" s="62">
        <v>0</v>
      </c>
      <c r="Q36" s="62">
        <v>0</v>
      </c>
      <c r="R36" s="62">
        <v>1</v>
      </c>
      <c r="S36" s="62">
        <v>0</v>
      </c>
      <c r="T36" s="62">
        <v>0</v>
      </c>
      <c r="U36" s="62">
        <v>0</v>
      </c>
      <c r="V36" s="62">
        <v>0</v>
      </c>
      <c r="W36" s="62">
        <v>0</v>
      </c>
      <c r="X36" s="62">
        <v>1</v>
      </c>
      <c r="Y36" s="62">
        <v>1</v>
      </c>
      <c r="Z36" s="62">
        <v>0</v>
      </c>
      <c r="AA36" s="62">
        <v>0</v>
      </c>
      <c r="AB36" s="62">
        <v>0</v>
      </c>
      <c r="AC36" s="33">
        <v>0</v>
      </c>
      <c r="AD36" s="33">
        <v>0</v>
      </c>
      <c r="AE36" s="33">
        <v>0</v>
      </c>
      <c r="AF36" s="33">
        <v>0</v>
      </c>
      <c r="AG36" s="33">
        <v>0</v>
      </c>
      <c r="AH36" s="33">
        <v>1</v>
      </c>
      <c r="AI36" s="33">
        <v>1</v>
      </c>
      <c r="AJ36" s="33">
        <v>0</v>
      </c>
      <c r="AK36" s="33">
        <v>0</v>
      </c>
      <c r="AL36" s="33">
        <v>0</v>
      </c>
      <c r="AM36" s="33">
        <v>1.5</v>
      </c>
      <c r="AN36" s="33">
        <v>1.5</v>
      </c>
      <c r="AO36" s="33">
        <v>0.5</v>
      </c>
      <c r="AP36" s="33">
        <v>1</v>
      </c>
      <c r="AQ36" s="33">
        <v>1.5</v>
      </c>
      <c r="AR36" s="33">
        <v>1</v>
      </c>
      <c r="AS36" s="33">
        <v>0.5</v>
      </c>
      <c r="AT36" s="33">
        <v>2</v>
      </c>
      <c r="AU36" s="33">
        <v>1</v>
      </c>
      <c r="AV36" s="33">
        <v>0</v>
      </c>
      <c r="AW36" s="33">
        <f t="shared" si="2"/>
        <v>16.5</v>
      </c>
      <c r="AX36" s="62">
        <f t="shared" si="0"/>
        <v>1.98</v>
      </c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</row>
    <row r="37" spans="1:64" s="44" customFormat="1" ht="23.25">
      <c r="A37" s="33" t="s">
        <v>304</v>
      </c>
      <c r="B37" s="33">
        <v>1049730122</v>
      </c>
      <c r="C37" s="33"/>
      <c r="D37" s="33">
        <v>27</v>
      </c>
      <c r="E37" s="72">
        <v>1490300123056</v>
      </c>
      <c r="F37" s="73">
        <v>1</v>
      </c>
      <c r="G37" s="62">
        <v>99</v>
      </c>
      <c r="H37" s="33"/>
      <c r="I37" s="62">
        <v>1</v>
      </c>
      <c r="J37" s="62">
        <v>1</v>
      </c>
      <c r="K37" s="62">
        <v>0</v>
      </c>
      <c r="L37" s="62">
        <v>1</v>
      </c>
      <c r="M37" s="62">
        <v>0</v>
      </c>
      <c r="N37" s="62">
        <v>1</v>
      </c>
      <c r="O37" s="62">
        <v>1</v>
      </c>
      <c r="P37" s="62">
        <v>0</v>
      </c>
      <c r="Q37" s="62">
        <v>1</v>
      </c>
      <c r="R37" s="62">
        <v>1</v>
      </c>
      <c r="S37" s="62">
        <v>0</v>
      </c>
      <c r="T37" s="62">
        <v>1</v>
      </c>
      <c r="U37" s="62">
        <v>0</v>
      </c>
      <c r="V37" s="62">
        <v>0</v>
      </c>
      <c r="W37" s="62">
        <v>1</v>
      </c>
      <c r="X37" s="62">
        <v>0</v>
      </c>
      <c r="Y37" s="62">
        <v>0</v>
      </c>
      <c r="Z37" s="62">
        <v>1</v>
      </c>
      <c r="AA37" s="62">
        <v>1</v>
      </c>
      <c r="AB37" s="62">
        <v>1</v>
      </c>
      <c r="AC37" s="33">
        <v>0</v>
      </c>
      <c r="AD37" s="33">
        <v>1</v>
      </c>
      <c r="AE37" s="33">
        <v>1</v>
      </c>
      <c r="AF37" s="33">
        <v>1</v>
      </c>
      <c r="AG37" s="33">
        <v>0</v>
      </c>
      <c r="AH37" s="33">
        <v>0</v>
      </c>
      <c r="AI37" s="33">
        <v>0</v>
      </c>
      <c r="AJ37" s="33">
        <v>0</v>
      </c>
      <c r="AK37" s="33">
        <v>1</v>
      </c>
      <c r="AL37" s="33">
        <v>0</v>
      </c>
      <c r="AM37" s="33">
        <v>1</v>
      </c>
      <c r="AN37" s="33">
        <v>0.5</v>
      </c>
      <c r="AO37" s="33">
        <v>0.5</v>
      </c>
      <c r="AP37" s="33">
        <v>0</v>
      </c>
      <c r="AQ37" s="33">
        <v>0.5</v>
      </c>
      <c r="AR37" s="33">
        <v>1</v>
      </c>
      <c r="AS37" s="33">
        <v>0</v>
      </c>
      <c r="AT37" s="33">
        <v>2</v>
      </c>
      <c r="AU37" s="33">
        <v>0</v>
      </c>
      <c r="AV37" s="33">
        <v>2</v>
      </c>
      <c r="AW37" s="33">
        <f t="shared" si="2"/>
        <v>23.5</v>
      </c>
      <c r="AX37" s="62">
        <f t="shared" si="0"/>
        <v>2.82</v>
      </c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</row>
    <row r="38" spans="1:64" s="44" customFormat="1" ht="23.25">
      <c r="A38" s="33" t="s">
        <v>304</v>
      </c>
      <c r="B38" s="33">
        <v>1049730122</v>
      </c>
      <c r="C38" s="33"/>
      <c r="D38" s="33">
        <v>28</v>
      </c>
      <c r="E38" s="72">
        <v>1490300122271</v>
      </c>
      <c r="F38" s="73">
        <v>1</v>
      </c>
      <c r="G38" s="62">
        <v>99</v>
      </c>
      <c r="H38" s="33"/>
      <c r="I38" s="62">
        <v>0</v>
      </c>
      <c r="J38" s="62">
        <v>0</v>
      </c>
      <c r="K38" s="62">
        <v>1</v>
      </c>
      <c r="L38" s="62">
        <v>1</v>
      </c>
      <c r="M38" s="62">
        <v>0</v>
      </c>
      <c r="N38" s="62">
        <v>1</v>
      </c>
      <c r="O38" s="62">
        <v>1</v>
      </c>
      <c r="P38" s="62">
        <v>0</v>
      </c>
      <c r="Q38" s="62">
        <v>1</v>
      </c>
      <c r="R38" s="62">
        <v>1</v>
      </c>
      <c r="S38" s="62">
        <v>0</v>
      </c>
      <c r="T38" s="62">
        <v>1</v>
      </c>
      <c r="U38" s="62">
        <v>1</v>
      </c>
      <c r="V38" s="62">
        <v>0</v>
      </c>
      <c r="W38" s="62">
        <v>1</v>
      </c>
      <c r="X38" s="62">
        <v>0</v>
      </c>
      <c r="Y38" s="62">
        <v>0</v>
      </c>
      <c r="Z38" s="62">
        <v>0</v>
      </c>
      <c r="AA38" s="62">
        <v>0</v>
      </c>
      <c r="AB38" s="62">
        <v>0</v>
      </c>
      <c r="AC38" s="33">
        <v>0</v>
      </c>
      <c r="AD38" s="33">
        <v>1</v>
      </c>
      <c r="AE38" s="33">
        <v>0</v>
      </c>
      <c r="AF38" s="33">
        <v>0</v>
      </c>
      <c r="AG38" s="33">
        <v>0</v>
      </c>
      <c r="AH38" s="33">
        <v>0</v>
      </c>
      <c r="AI38" s="33">
        <v>0</v>
      </c>
      <c r="AJ38" s="33">
        <v>0</v>
      </c>
      <c r="AK38" s="33">
        <v>0</v>
      </c>
      <c r="AL38" s="33">
        <v>0</v>
      </c>
      <c r="AM38" s="33">
        <v>0.5</v>
      </c>
      <c r="AN38" s="33">
        <v>2</v>
      </c>
      <c r="AO38" s="33">
        <v>0</v>
      </c>
      <c r="AP38" s="33">
        <v>1</v>
      </c>
      <c r="AQ38" s="33">
        <v>2</v>
      </c>
      <c r="AR38" s="33">
        <v>1</v>
      </c>
      <c r="AS38" s="33">
        <v>1.5</v>
      </c>
      <c r="AT38" s="33">
        <v>0</v>
      </c>
      <c r="AU38" s="33">
        <v>1</v>
      </c>
      <c r="AV38" s="33">
        <v>0</v>
      </c>
      <c r="AW38" s="33">
        <f t="shared" si="2"/>
        <v>19</v>
      </c>
      <c r="AX38" s="62">
        <f t="shared" si="0"/>
        <v>2.28</v>
      </c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</row>
    <row r="39" spans="1:64" s="44" customFormat="1" ht="23.25">
      <c r="A39" s="33" t="s">
        <v>304</v>
      </c>
      <c r="B39" s="33">
        <v>1049730122</v>
      </c>
      <c r="C39" s="33"/>
      <c r="D39" s="33">
        <v>29</v>
      </c>
      <c r="E39" s="72">
        <v>1490300120529</v>
      </c>
      <c r="F39" s="73">
        <v>1</v>
      </c>
      <c r="G39" s="62" t="s">
        <v>306</v>
      </c>
      <c r="H39" s="33"/>
      <c r="I39" s="62">
        <v>0</v>
      </c>
      <c r="J39" s="62">
        <v>0</v>
      </c>
      <c r="K39" s="62">
        <v>0</v>
      </c>
      <c r="L39" s="62">
        <v>1</v>
      </c>
      <c r="M39" s="62">
        <v>1</v>
      </c>
      <c r="N39" s="62">
        <v>1</v>
      </c>
      <c r="O39" s="62">
        <v>0</v>
      </c>
      <c r="P39" s="62">
        <v>0</v>
      </c>
      <c r="Q39" s="62">
        <v>0</v>
      </c>
      <c r="R39" s="62">
        <v>0</v>
      </c>
      <c r="S39" s="62">
        <v>0</v>
      </c>
      <c r="T39" s="62">
        <v>0</v>
      </c>
      <c r="U39" s="62">
        <v>0</v>
      </c>
      <c r="V39" s="62">
        <v>0</v>
      </c>
      <c r="W39" s="62">
        <v>0</v>
      </c>
      <c r="X39" s="62">
        <v>1</v>
      </c>
      <c r="Y39" s="62">
        <v>0</v>
      </c>
      <c r="Z39" s="62">
        <v>0</v>
      </c>
      <c r="AA39" s="62">
        <v>1</v>
      </c>
      <c r="AB39" s="62">
        <v>0</v>
      </c>
      <c r="AC39" s="33">
        <v>0</v>
      </c>
      <c r="AD39" s="33">
        <v>1</v>
      </c>
      <c r="AE39" s="33">
        <v>0</v>
      </c>
      <c r="AF39" s="33">
        <v>1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0.5</v>
      </c>
      <c r="AO39" s="33">
        <v>0.5</v>
      </c>
      <c r="AP39" s="33">
        <v>0</v>
      </c>
      <c r="AQ39" s="33">
        <v>0.5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f aca="true" t="shared" si="3" ref="AW39:AW45">SUM(I39:AV39)</f>
        <v>8.5</v>
      </c>
      <c r="AX39" s="62">
        <f t="shared" si="0"/>
        <v>1.02</v>
      </c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</row>
    <row r="40" spans="1:64" s="44" customFormat="1" ht="23.25">
      <c r="A40" s="33" t="s">
        <v>304</v>
      </c>
      <c r="B40" s="33">
        <v>1049730122</v>
      </c>
      <c r="C40" s="33"/>
      <c r="D40" s="33">
        <v>30</v>
      </c>
      <c r="E40" s="72">
        <v>1490300120383</v>
      </c>
      <c r="F40" s="73">
        <v>2</v>
      </c>
      <c r="G40" s="62">
        <v>99</v>
      </c>
      <c r="H40" s="33"/>
      <c r="I40" s="62">
        <v>1</v>
      </c>
      <c r="J40" s="62">
        <v>0</v>
      </c>
      <c r="K40" s="62">
        <v>0</v>
      </c>
      <c r="L40" s="62">
        <v>1</v>
      </c>
      <c r="M40" s="62">
        <v>0</v>
      </c>
      <c r="N40" s="62">
        <v>0</v>
      </c>
      <c r="O40" s="62">
        <v>0</v>
      </c>
      <c r="P40" s="62">
        <v>1</v>
      </c>
      <c r="Q40" s="62">
        <v>1</v>
      </c>
      <c r="R40" s="62">
        <v>0</v>
      </c>
      <c r="S40" s="62">
        <v>0</v>
      </c>
      <c r="T40" s="62">
        <v>1</v>
      </c>
      <c r="U40" s="62">
        <v>0</v>
      </c>
      <c r="V40" s="62">
        <v>0</v>
      </c>
      <c r="W40" s="62">
        <v>0</v>
      </c>
      <c r="X40" s="62">
        <v>0</v>
      </c>
      <c r="Y40" s="62">
        <v>0</v>
      </c>
      <c r="Z40" s="62">
        <v>0</v>
      </c>
      <c r="AA40" s="62">
        <v>0</v>
      </c>
      <c r="AB40" s="62">
        <v>0</v>
      </c>
      <c r="AC40" s="33">
        <v>0</v>
      </c>
      <c r="AD40" s="33">
        <v>1</v>
      </c>
      <c r="AE40" s="33">
        <v>1</v>
      </c>
      <c r="AF40" s="33">
        <v>0</v>
      </c>
      <c r="AG40" s="33">
        <v>0</v>
      </c>
      <c r="AH40" s="33">
        <v>0</v>
      </c>
      <c r="AI40" s="33">
        <v>0</v>
      </c>
      <c r="AJ40" s="33">
        <v>0</v>
      </c>
      <c r="AK40" s="33">
        <v>0</v>
      </c>
      <c r="AL40" s="33">
        <v>1</v>
      </c>
      <c r="AM40" s="33">
        <v>0.5</v>
      </c>
      <c r="AN40" s="33">
        <v>1</v>
      </c>
      <c r="AO40" s="33">
        <v>1</v>
      </c>
      <c r="AP40" s="33">
        <v>1</v>
      </c>
      <c r="AQ40" s="33">
        <v>2</v>
      </c>
      <c r="AR40" s="33">
        <v>1</v>
      </c>
      <c r="AS40" s="33">
        <v>1</v>
      </c>
      <c r="AT40" s="33">
        <v>0</v>
      </c>
      <c r="AU40" s="33">
        <v>0</v>
      </c>
      <c r="AV40" s="33">
        <v>0</v>
      </c>
      <c r="AW40" s="33">
        <f t="shared" si="3"/>
        <v>15.5</v>
      </c>
      <c r="AX40" s="62">
        <f t="shared" si="0"/>
        <v>1.86</v>
      </c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</row>
    <row r="41" spans="1:64" s="44" customFormat="1" ht="23.25">
      <c r="A41" s="33" t="s">
        <v>304</v>
      </c>
      <c r="B41" s="33">
        <v>1049730122</v>
      </c>
      <c r="C41" s="33"/>
      <c r="D41" s="33">
        <v>31</v>
      </c>
      <c r="E41" s="72">
        <v>1490300120553</v>
      </c>
      <c r="F41" s="73">
        <v>2</v>
      </c>
      <c r="G41" s="62">
        <v>99</v>
      </c>
      <c r="H41" s="33"/>
      <c r="I41" s="62">
        <v>1</v>
      </c>
      <c r="J41" s="62">
        <v>0</v>
      </c>
      <c r="K41" s="62">
        <v>1</v>
      </c>
      <c r="L41" s="62">
        <v>1</v>
      </c>
      <c r="M41" s="62">
        <v>0</v>
      </c>
      <c r="N41" s="62">
        <v>0</v>
      </c>
      <c r="O41" s="62">
        <v>1</v>
      </c>
      <c r="P41" s="62">
        <v>1</v>
      </c>
      <c r="Q41" s="62">
        <v>1</v>
      </c>
      <c r="R41" s="62">
        <v>0</v>
      </c>
      <c r="S41" s="62">
        <v>0</v>
      </c>
      <c r="T41" s="62">
        <v>1</v>
      </c>
      <c r="U41" s="62">
        <v>0</v>
      </c>
      <c r="V41" s="62">
        <v>0</v>
      </c>
      <c r="W41" s="62">
        <v>0</v>
      </c>
      <c r="X41" s="62">
        <v>0</v>
      </c>
      <c r="Y41" s="62">
        <v>1</v>
      </c>
      <c r="Z41" s="62">
        <v>1</v>
      </c>
      <c r="AA41" s="62">
        <v>1</v>
      </c>
      <c r="AB41" s="62">
        <v>0</v>
      </c>
      <c r="AC41" s="33">
        <v>1</v>
      </c>
      <c r="AD41" s="33">
        <v>1</v>
      </c>
      <c r="AE41" s="33">
        <v>1</v>
      </c>
      <c r="AF41" s="33">
        <v>1</v>
      </c>
      <c r="AG41" s="33">
        <v>0</v>
      </c>
      <c r="AH41" s="33">
        <v>1</v>
      </c>
      <c r="AI41" s="33">
        <v>1</v>
      </c>
      <c r="AJ41" s="33">
        <v>1</v>
      </c>
      <c r="AK41" s="33">
        <v>0</v>
      </c>
      <c r="AL41" s="33">
        <v>1</v>
      </c>
      <c r="AM41" s="33">
        <v>2</v>
      </c>
      <c r="AN41" s="33">
        <v>1</v>
      </c>
      <c r="AO41" s="33">
        <v>1.5</v>
      </c>
      <c r="AP41" s="33">
        <v>1</v>
      </c>
      <c r="AQ41" s="33">
        <v>1</v>
      </c>
      <c r="AR41" s="33">
        <v>1</v>
      </c>
      <c r="AS41" s="33">
        <v>1.5</v>
      </c>
      <c r="AT41" s="33">
        <v>0</v>
      </c>
      <c r="AU41" s="33">
        <v>0</v>
      </c>
      <c r="AV41" s="33">
        <v>0</v>
      </c>
      <c r="AW41" s="33">
        <f t="shared" si="3"/>
        <v>27</v>
      </c>
      <c r="AX41" s="62">
        <f t="shared" si="0"/>
        <v>3.24</v>
      </c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</row>
    <row r="42" spans="1:64" s="44" customFormat="1" ht="23.25">
      <c r="A42" s="33" t="s">
        <v>304</v>
      </c>
      <c r="B42" s="33">
        <v>1049730122</v>
      </c>
      <c r="C42" s="33"/>
      <c r="D42" s="33">
        <v>32</v>
      </c>
      <c r="E42" s="72">
        <v>1468900005990</v>
      </c>
      <c r="F42" s="73">
        <v>2</v>
      </c>
      <c r="G42" s="62">
        <v>99</v>
      </c>
      <c r="H42" s="33"/>
      <c r="I42" s="62">
        <v>1</v>
      </c>
      <c r="J42" s="62">
        <v>1</v>
      </c>
      <c r="K42" s="62">
        <v>0</v>
      </c>
      <c r="L42" s="62">
        <v>0</v>
      </c>
      <c r="M42" s="62">
        <v>1</v>
      </c>
      <c r="N42" s="62">
        <v>1</v>
      </c>
      <c r="O42" s="62">
        <v>1</v>
      </c>
      <c r="P42" s="62">
        <v>1</v>
      </c>
      <c r="Q42" s="62">
        <v>1</v>
      </c>
      <c r="R42" s="62">
        <v>1</v>
      </c>
      <c r="S42" s="62">
        <v>0</v>
      </c>
      <c r="T42" s="62">
        <v>1</v>
      </c>
      <c r="U42" s="62">
        <v>0</v>
      </c>
      <c r="V42" s="62">
        <v>1</v>
      </c>
      <c r="W42" s="62">
        <v>1</v>
      </c>
      <c r="X42" s="62">
        <v>0</v>
      </c>
      <c r="Y42" s="62">
        <v>0</v>
      </c>
      <c r="Z42" s="62">
        <v>0</v>
      </c>
      <c r="AA42" s="62">
        <v>1</v>
      </c>
      <c r="AB42" s="62">
        <v>1</v>
      </c>
      <c r="AC42" s="33">
        <v>1</v>
      </c>
      <c r="AD42" s="33">
        <v>1</v>
      </c>
      <c r="AE42" s="33">
        <v>0</v>
      </c>
      <c r="AF42" s="33">
        <v>0</v>
      </c>
      <c r="AG42" s="33">
        <v>0</v>
      </c>
      <c r="AH42" s="33">
        <v>0</v>
      </c>
      <c r="AI42" s="33">
        <v>1</v>
      </c>
      <c r="AJ42" s="33">
        <v>1</v>
      </c>
      <c r="AK42" s="33">
        <v>1</v>
      </c>
      <c r="AL42" s="33">
        <v>1</v>
      </c>
      <c r="AM42" s="33">
        <v>2</v>
      </c>
      <c r="AN42" s="33">
        <v>1.5</v>
      </c>
      <c r="AO42" s="33">
        <v>2</v>
      </c>
      <c r="AP42" s="33">
        <v>1</v>
      </c>
      <c r="AQ42" s="33">
        <v>2</v>
      </c>
      <c r="AR42" s="33">
        <v>1.5</v>
      </c>
      <c r="AS42" s="33">
        <v>1</v>
      </c>
      <c r="AT42" s="33">
        <v>0</v>
      </c>
      <c r="AU42" s="33">
        <v>2</v>
      </c>
      <c r="AV42" s="33">
        <v>2</v>
      </c>
      <c r="AW42" s="33">
        <f t="shared" si="3"/>
        <v>34</v>
      </c>
      <c r="AX42" s="62">
        <f t="shared" si="0"/>
        <v>4.08</v>
      </c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spans="1:64" s="44" customFormat="1" ht="23.25">
      <c r="A43" s="33" t="s">
        <v>304</v>
      </c>
      <c r="B43" s="33">
        <v>1049730122</v>
      </c>
      <c r="C43" s="33"/>
      <c r="D43" s="33">
        <v>33</v>
      </c>
      <c r="E43" s="72">
        <v>1103100772692</v>
      </c>
      <c r="F43" s="73">
        <v>2</v>
      </c>
      <c r="G43" s="62">
        <v>99</v>
      </c>
      <c r="H43" s="33"/>
      <c r="I43" s="62">
        <v>0</v>
      </c>
      <c r="J43" s="62">
        <v>0</v>
      </c>
      <c r="K43" s="62">
        <v>1</v>
      </c>
      <c r="L43" s="62">
        <v>0</v>
      </c>
      <c r="M43" s="62">
        <v>0</v>
      </c>
      <c r="N43" s="62">
        <v>0</v>
      </c>
      <c r="O43" s="62">
        <v>0</v>
      </c>
      <c r="P43" s="62">
        <v>1</v>
      </c>
      <c r="Q43" s="62">
        <v>0</v>
      </c>
      <c r="R43" s="62">
        <v>0</v>
      </c>
      <c r="S43" s="62">
        <v>0</v>
      </c>
      <c r="T43" s="62">
        <v>1</v>
      </c>
      <c r="U43" s="62">
        <v>0</v>
      </c>
      <c r="V43" s="62">
        <v>0</v>
      </c>
      <c r="W43" s="62">
        <v>0</v>
      </c>
      <c r="X43" s="62">
        <v>0</v>
      </c>
      <c r="Y43" s="62">
        <v>1</v>
      </c>
      <c r="Z43" s="62">
        <v>0</v>
      </c>
      <c r="AA43" s="62">
        <v>1</v>
      </c>
      <c r="AB43" s="62">
        <v>0</v>
      </c>
      <c r="AC43" s="33">
        <v>1</v>
      </c>
      <c r="AD43" s="33">
        <v>1</v>
      </c>
      <c r="AE43" s="33">
        <v>1</v>
      </c>
      <c r="AF43" s="33">
        <v>1</v>
      </c>
      <c r="AG43" s="33">
        <v>0</v>
      </c>
      <c r="AH43" s="33">
        <v>0</v>
      </c>
      <c r="AI43" s="33">
        <v>0</v>
      </c>
      <c r="AJ43" s="33">
        <v>1</v>
      </c>
      <c r="AK43" s="33">
        <v>0</v>
      </c>
      <c r="AL43" s="33">
        <v>0</v>
      </c>
      <c r="AM43" s="33">
        <v>0.5</v>
      </c>
      <c r="AN43" s="33">
        <v>1</v>
      </c>
      <c r="AO43" s="33">
        <v>1</v>
      </c>
      <c r="AP43" s="33">
        <v>2</v>
      </c>
      <c r="AQ43" s="33">
        <v>2</v>
      </c>
      <c r="AR43" s="33">
        <v>1.5</v>
      </c>
      <c r="AS43" s="33">
        <v>1</v>
      </c>
      <c r="AT43" s="33">
        <v>0</v>
      </c>
      <c r="AU43" s="33">
        <v>0</v>
      </c>
      <c r="AV43" s="33">
        <v>0</v>
      </c>
      <c r="AW43" s="33">
        <f t="shared" si="3"/>
        <v>19</v>
      </c>
      <c r="AX43" s="62">
        <f t="shared" si="0"/>
        <v>2.28</v>
      </c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</row>
    <row r="44" spans="1:64" s="55" customFormat="1" ht="23.25">
      <c r="A44" s="33" t="s">
        <v>304</v>
      </c>
      <c r="B44" s="33">
        <v>1049730122</v>
      </c>
      <c r="C44" s="33"/>
      <c r="D44" s="33">
        <v>34</v>
      </c>
      <c r="E44" s="72">
        <v>1490300121347</v>
      </c>
      <c r="F44" s="73">
        <v>2</v>
      </c>
      <c r="G44" s="62" t="s">
        <v>306</v>
      </c>
      <c r="H44" s="33"/>
      <c r="I44" s="62">
        <v>0</v>
      </c>
      <c r="J44" s="62">
        <v>0</v>
      </c>
      <c r="K44" s="62">
        <v>1</v>
      </c>
      <c r="L44" s="62">
        <v>0</v>
      </c>
      <c r="M44" s="62">
        <v>0</v>
      </c>
      <c r="N44" s="62">
        <v>1</v>
      </c>
      <c r="O44" s="62">
        <v>0</v>
      </c>
      <c r="P44" s="62">
        <v>0</v>
      </c>
      <c r="Q44" s="62">
        <v>0</v>
      </c>
      <c r="R44" s="62">
        <v>0</v>
      </c>
      <c r="S44" s="62">
        <v>0</v>
      </c>
      <c r="T44" s="62">
        <v>1</v>
      </c>
      <c r="U44" s="62">
        <v>0</v>
      </c>
      <c r="V44" s="62">
        <v>0</v>
      </c>
      <c r="W44" s="62">
        <v>0</v>
      </c>
      <c r="X44" s="62">
        <v>0</v>
      </c>
      <c r="Y44" s="62">
        <v>0</v>
      </c>
      <c r="Z44" s="62">
        <v>0</v>
      </c>
      <c r="AA44" s="62">
        <v>0</v>
      </c>
      <c r="AB44" s="62">
        <v>1</v>
      </c>
      <c r="AC44" s="33">
        <v>0</v>
      </c>
      <c r="AD44" s="33">
        <v>0</v>
      </c>
      <c r="AE44" s="33">
        <v>1</v>
      </c>
      <c r="AF44" s="33">
        <v>0</v>
      </c>
      <c r="AG44" s="33">
        <v>0</v>
      </c>
      <c r="AH44" s="33">
        <v>0</v>
      </c>
      <c r="AI44" s="33">
        <v>0</v>
      </c>
      <c r="AJ44" s="33">
        <v>0</v>
      </c>
      <c r="AK44" s="33">
        <v>0</v>
      </c>
      <c r="AL44" s="33">
        <v>0</v>
      </c>
      <c r="AM44" s="33">
        <v>0.5</v>
      </c>
      <c r="AN44" s="33">
        <v>2</v>
      </c>
      <c r="AO44" s="33">
        <v>1</v>
      </c>
      <c r="AP44" s="33">
        <v>1.5</v>
      </c>
      <c r="AQ44" s="33">
        <v>1.5</v>
      </c>
      <c r="AR44" s="33">
        <v>1</v>
      </c>
      <c r="AS44" s="33">
        <v>1</v>
      </c>
      <c r="AT44" s="33">
        <v>2</v>
      </c>
      <c r="AU44" s="33">
        <v>0</v>
      </c>
      <c r="AV44" s="33">
        <v>0</v>
      </c>
      <c r="AW44" s="33">
        <f t="shared" si="3"/>
        <v>15.5</v>
      </c>
      <c r="AX44" s="62">
        <f t="shared" si="0"/>
        <v>1.86</v>
      </c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</row>
    <row r="45" spans="1:64" s="55" customFormat="1" ht="23.25">
      <c r="A45" s="33" t="s">
        <v>304</v>
      </c>
      <c r="B45" s="33">
        <v>1049730122</v>
      </c>
      <c r="C45" s="33"/>
      <c r="D45" s="33">
        <v>35</v>
      </c>
      <c r="E45" s="72">
        <v>1499900371288</v>
      </c>
      <c r="F45" s="73">
        <v>2</v>
      </c>
      <c r="G45" s="62">
        <v>99</v>
      </c>
      <c r="H45" s="33"/>
      <c r="I45" s="62">
        <v>0</v>
      </c>
      <c r="J45" s="62">
        <v>1</v>
      </c>
      <c r="K45" s="62">
        <v>0</v>
      </c>
      <c r="L45" s="62">
        <v>0</v>
      </c>
      <c r="M45" s="62">
        <v>0</v>
      </c>
      <c r="N45" s="62">
        <v>0</v>
      </c>
      <c r="O45" s="62">
        <v>1</v>
      </c>
      <c r="P45" s="62">
        <v>0</v>
      </c>
      <c r="Q45" s="62">
        <v>0</v>
      </c>
      <c r="R45" s="62">
        <v>1</v>
      </c>
      <c r="S45" s="62">
        <v>0</v>
      </c>
      <c r="T45" s="62">
        <v>1</v>
      </c>
      <c r="U45" s="62">
        <v>0</v>
      </c>
      <c r="V45" s="62">
        <v>0</v>
      </c>
      <c r="W45" s="62">
        <v>1</v>
      </c>
      <c r="X45" s="62">
        <v>1</v>
      </c>
      <c r="Y45" s="62">
        <v>0</v>
      </c>
      <c r="Z45" s="62">
        <v>0</v>
      </c>
      <c r="AA45" s="62">
        <v>0</v>
      </c>
      <c r="AB45" s="62">
        <v>1</v>
      </c>
      <c r="AC45" s="33">
        <v>0</v>
      </c>
      <c r="AD45" s="33">
        <v>0</v>
      </c>
      <c r="AE45" s="33">
        <v>1</v>
      </c>
      <c r="AF45" s="33">
        <v>0</v>
      </c>
      <c r="AG45" s="33">
        <v>1</v>
      </c>
      <c r="AH45" s="33">
        <v>0</v>
      </c>
      <c r="AI45" s="33">
        <v>0</v>
      </c>
      <c r="AJ45" s="33">
        <v>0</v>
      </c>
      <c r="AK45" s="33">
        <v>0</v>
      </c>
      <c r="AL45" s="33">
        <v>0</v>
      </c>
      <c r="AM45" s="33">
        <v>0.5</v>
      </c>
      <c r="AN45" s="33">
        <v>2</v>
      </c>
      <c r="AO45" s="33">
        <v>1</v>
      </c>
      <c r="AP45" s="33">
        <v>0.5</v>
      </c>
      <c r="AQ45" s="33">
        <v>1</v>
      </c>
      <c r="AR45" s="33">
        <v>0</v>
      </c>
      <c r="AS45" s="33">
        <v>0</v>
      </c>
      <c r="AT45" s="33">
        <v>0</v>
      </c>
      <c r="AU45" s="33">
        <v>0</v>
      </c>
      <c r="AV45" s="33">
        <v>0</v>
      </c>
      <c r="AW45" s="33">
        <f t="shared" si="3"/>
        <v>14</v>
      </c>
      <c r="AX45" s="62">
        <f t="shared" si="0"/>
        <v>1.68</v>
      </c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</row>
    <row r="46" spans="1:64" s="55" customFormat="1" ht="23.25">
      <c r="A46" s="33" t="s">
        <v>304</v>
      </c>
      <c r="B46" s="33">
        <v>1049730122</v>
      </c>
      <c r="C46" s="33"/>
      <c r="D46" s="33">
        <v>36</v>
      </c>
      <c r="E46" s="72">
        <v>1490300122939</v>
      </c>
      <c r="F46" s="73">
        <v>2</v>
      </c>
      <c r="G46" s="62">
        <v>99</v>
      </c>
      <c r="H46" s="33"/>
      <c r="I46" s="62">
        <v>0</v>
      </c>
      <c r="J46" s="62">
        <v>1</v>
      </c>
      <c r="K46" s="62">
        <v>1</v>
      </c>
      <c r="L46" s="62">
        <v>0</v>
      </c>
      <c r="M46" s="62">
        <v>0</v>
      </c>
      <c r="N46" s="62">
        <v>0</v>
      </c>
      <c r="O46" s="62">
        <v>1</v>
      </c>
      <c r="P46" s="62">
        <v>1</v>
      </c>
      <c r="Q46" s="62">
        <v>0</v>
      </c>
      <c r="R46" s="62">
        <v>0</v>
      </c>
      <c r="S46" s="62">
        <v>0</v>
      </c>
      <c r="T46" s="62">
        <v>1</v>
      </c>
      <c r="U46" s="62">
        <v>1</v>
      </c>
      <c r="V46" s="62">
        <v>0</v>
      </c>
      <c r="W46" s="62">
        <v>0</v>
      </c>
      <c r="X46" s="62">
        <v>0</v>
      </c>
      <c r="Y46" s="62">
        <v>1</v>
      </c>
      <c r="Z46" s="62">
        <v>0</v>
      </c>
      <c r="AA46" s="62">
        <v>0</v>
      </c>
      <c r="AB46" s="62">
        <v>0</v>
      </c>
      <c r="AC46" s="33">
        <v>0</v>
      </c>
      <c r="AD46" s="33">
        <v>1</v>
      </c>
      <c r="AE46" s="33">
        <v>0</v>
      </c>
      <c r="AF46" s="33">
        <v>0</v>
      </c>
      <c r="AG46" s="33">
        <v>0</v>
      </c>
      <c r="AH46" s="33">
        <v>1</v>
      </c>
      <c r="AI46" s="33">
        <v>0</v>
      </c>
      <c r="AJ46" s="33">
        <v>0</v>
      </c>
      <c r="AK46" s="33">
        <v>0</v>
      </c>
      <c r="AL46" s="33">
        <v>1</v>
      </c>
      <c r="AM46" s="33">
        <v>2</v>
      </c>
      <c r="AN46" s="33">
        <v>1.5</v>
      </c>
      <c r="AO46" s="33">
        <v>1</v>
      </c>
      <c r="AP46" s="33">
        <v>1.5</v>
      </c>
      <c r="AQ46" s="33">
        <v>1.5</v>
      </c>
      <c r="AR46" s="33">
        <v>1</v>
      </c>
      <c r="AS46" s="33">
        <v>1.5</v>
      </c>
      <c r="AT46" s="33">
        <v>0</v>
      </c>
      <c r="AU46" s="33">
        <v>0</v>
      </c>
      <c r="AV46" s="33">
        <v>0</v>
      </c>
      <c r="AW46" s="33">
        <f>SUM(I46:AV46)</f>
        <v>20</v>
      </c>
      <c r="AX46" s="62">
        <f t="shared" si="0"/>
        <v>2.4</v>
      </c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</row>
    <row r="47" spans="1:64" s="55" customFormat="1" ht="23.25">
      <c r="A47" s="33" t="s">
        <v>304</v>
      </c>
      <c r="B47" s="33">
        <v>1049730122</v>
      </c>
      <c r="C47" s="33"/>
      <c r="D47" s="33">
        <v>37</v>
      </c>
      <c r="E47" s="72">
        <v>1490300120855</v>
      </c>
      <c r="F47" s="73">
        <v>2</v>
      </c>
      <c r="G47" s="62">
        <v>99</v>
      </c>
      <c r="H47" s="33"/>
      <c r="I47" s="62">
        <v>1</v>
      </c>
      <c r="J47" s="62">
        <v>1</v>
      </c>
      <c r="K47" s="62">
        <v>1</v>
      </c>
      <c r="L47" s="62">
        <v>0</v>
      </c>
      <c r="M47" s="62">
        <v>1</v>
      </c>
      <c r="N47" s="62">
        <v>1</v>
      </c>
      <c r="O47" s="62">
        <v>0</v>
      </c>
      <c r="P47" s="62">
        <v>1</v>
      </c>
      <c r="Q47" s="62">
        <v>1</v>
      </c>
      <c r="R47" s="62">
        <v>0</v>
      </c>
      <c r="S47" s="62">
        <v>0</v>
      </c>
      <c r="T47" s="62">
        <v>1</v>
      </c>
      <c r="U47" s="62">
        <v>1</v>
      </c>
      <c r="V47" s="62">
        <v>0</v>
      </c>
      <c r="W47" s="62">
        <v>1</v>
      </c>
      <c r="X47" s="62">
        <v>0</v>
      </c>
      <c r="Y47" s="62">
        <v>0</v>
      </c>
      <c r="Z47" s="62">
        <v>0</v>
      </c>
      <c r="AA47" s="62">
        <v>1</v>
      </c>
      <c r="AB47" s="62">
        <v>0</v>
      </c>
      <c r="AC47" s="33">
        <v>1</v>
      </c>
      <c r="AD47" s="33">
        <v>1</v>
      </c>
      <c r="AE47" s="33">
        <v>1</v>
      </c>
      <c r="AF47" s="33">
        <v>0</v>
      </c>
      <c r="AG47" s="33">
        <v>1</v>
      </c>
      <c r="AH47" s="33">
        <v>1</v>
      </c>
      <c r="AI47" s="33">
        <v>1</v>
      </c>
      <c r="AJ47" s="33">
        <v>0</v>
      </c>
      <c r="AK47" s="33">
        <v>1</v>
      </c>
      <c r="AL47" s="33">
        <v>0</v>
      </c>
      <c r="AM47" s="33">
        <v>2</v>
      </c>
      <c r="AN47" s="33">
        <v>1</v>
      </c>
      <c r="AO47" s="33">
        <v>1.5</v>
      </c>
      <c r="AP47" s="33">
        <v>0.5</v>
      </c>
      <c r="AQ47" s="33">
        <v>0.5</v>
      </c>
      <c r="AR47" s="33">
        <v>0.5</v>
      </c>
      <c r="AS47" s="33">
        <v>1.5</v>
      </c>
      <c r="AT47" s="33">
        <v>0</v>
      </c>
      <c r="AU47" s="33">
        <v>0</v>
      </c>
      <c r="AV47" s="33">
        <v>0</v>
      </c>
      <c r="AW47" s="33">
        <f>SUM(I47:AV47)</f>
        <v>25.5</v>
      </c>
      <c r="AX47" s="62">
        <f t="shared" si="0"/>
        <v>3.06</v>
      </c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</row>
    <row r="48" spans="1:64" s="55" customFormat="1" ht="23.25">
      <c r="A48" s="33" t="s">
        <v>304</v>
      </c>
      <c r="B48" s="33">
        <v>1049730122</v>
      </c>
      <c r="C48" s="33"/>
      <c r="D48" s="33">
        <v>38</v>
      </c>
      <c r="E48" s="72">
        <v>1490300122955</v>
      </c>
      <c r="F48" s="73">
        <v>2</v>
      </c>
      <c r="G48" s="62">
        <v>99</v>
      </c>
      <c r="H48" s="33"/>
      <c r="I48" s="62">
        <v>1</v>
      </c>
      <c r="J48" s="62">
        <v>1</v>
      </c>
      <c r="K48" s="62">
        <v>1</v>
      </c>
      <c r="L48" s="62">
        <v>1</v>
      </c>
      <c r="M48" s="62">
        <v>0</v>
      </c>
      <c r="N48" s="62">
        <v>1</v>
      </c>
      <c r="O48" s="62">
        <v>1</v>
      </c>
      <c r="P48" s="62">
        <v>0</v>
      </c>
      <c r="Q48" s="62">
        <v>1</v>
      </c>
      <c r="R48" s="62">
        <v>0</v>
      </c>
      <c r="S48" s="62">
        <v>1</v>
      </c>
      <c r="T48" s="62">
        <v>1</v>
      </c>
      <c r="U48" s="62">
        <v>1</v>
      </c>
      <c r="V48" s="62">
        <v>1</v>
      </c>
      <c r="W48" s="62">
        <v>0</v>
      </c>
      <c r="X48" s="62">
        <v>0</v>
      </c>
      <c r="Y48" s="62">
        <v>1</v>
      </c>
      <c r="Z48" s="62">
        <v>1</v>
      </c>
      <c r="AA48" s="62">
        <v>0</v>
      </c>
      <c r="AB48" s="62">
        <v>0</v>
      </c>
      <c r="AC48" s="33">
        <v>1</v>
      </c>
      <c r="AD48" s="33">
        <v>1</v>
      </c>
      <c r="AE48" s="33">
        <v>1</v>
      </c>
      <c r="AF48" s="33">
        <v>0</v>
      </c>
      <c r="AG48" s="33">
        <v>1</v>
      </c>
      <c r="AH48" s="33">
        <v>1</v>
      </c>
      <c r="AI48" s="33">
        <v>1</v>
      </c>
      <c r="AJ48" s="33">
        <v>0</v>
      </c>
      <c r="AK48" s="33">
        <v>1</v>
      </c>
      <c r="AL48" s="33">
        <v>0</v>
      </c>
      <c r="AM48" s="33">
        <v>2</v>
      </c>
      <c r="AN48" s="33">
        <v>1</v>
      </c>
      <c r="AO48" s="33">
        <v>1</v>
      </c>
      <c r="AP48" s="33">
        <v>0.5</v>
      </c>
      <c r="AQ48" s="33">
        <v>1</v>
      </c>
      <c r="AR48" s="33">
        <v>0.5</v>
      </c>
      <c r="AS48" s="33">
        <v>0.5</v>
      </c>
      <c r="AT48" s="33">
        <v>0</v>
      </c>
      <c r="AU48" s="33">
        <v>0</v>
      </c>
      <c r="AV48" s="33">
        <v>0</v>
      </c>
      <c r="AW48" s="33">
        <f>SUM(I48:AV48)</f>
        <v>26.5</v>
      </c>
      <c r="AX48" s="62">
        <f t="shared" si="0"/>
        <v>3.18</v>
      </c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</row>
    <row r="49" spans="1:50" s="7" customFormat="1" ht="23.25">
      <c r="A49" s="33"/>
      <c r="B49" s="33"/>
      <c r="C49" s="33"/>
      <c r="D49" s="33"/>
      <c r="E49" s="72"/>
      <c r="F49" s="73"/>
      <c r="G49" s="62"/>
      <c r="H49" s="33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86">
        <f>AVERAGE(AW11:AW48)</f>
        <v>20</v>
      </c>
      <c r="AX49" s="74" t="s">
        <v>323</v>
      </c>
    </row>
    <row r="50" spans="1:50" s="7" customFormat="1" ht="23.25">
      <c r="A50" s="33"/>
      <c r="B50" s="33"/>
      <c r="C50" s="33"/>
      <c r="D50" s="33"/>
      <c r="E50" s="72"/>
      <c r="F50" s="73"/>
      <c r="G50" s="62"/>
      <c r="H50" s="33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86">
        <f>STDEV(AW11:AW48)</f>
        <v>5.0684503735549375</v>
      </c>
      <c r="AX50" s="74" t="s">
        <v>324</v>
      </c>
    </row>
    <row r="51" spans="1:50" s="7" customFormat="1" ht="23.25">
      <c r="A51" s="33" t="s">
        <v>146</v>
      </c>
      <c r="B51" s="33">
        <v>1049730128</v>
      </c>
      <c r="C51" s="33">
        <v>1</v>
      </c>
      <c r="D51" s="33">
        <v>1</v>
      </c>
      <c r="E51" s="75">
        <v>1499900374058</v>
      </c>
      <c r="F51" s="73">
        <v>1</v>
      </c>
      <c r="G51" s="62">
        <v>99</v>
      </c>
      <c r="H51" s="33"/>
      <c r="I51" s="62">
        <v>0</v>
      </c>
      <c r="J51" s="62">
        <v>0</v>
      </c>
      <c r="K51" s="62">
        <v>0</v>
      </c>
      <c r="L51" s="62">
        <v>0</v>
      </c>
      <c r="M51" s="62">
        <v>0</v>
      </c>
      <c r="N51" s="62">
        <v>0</v>
      </c>
      <c r="O51" s="62">
        <v>0</v>
      </c>
      <c r="P51" s="62">
        <v>0</v>
      </c>
      <c r="Q51" s="62">
        <v>0</v>
      </c>
      <c r="R51" s="62">
        <v>0</v>
      </c>
      <c r="S51" s="62">
        <v>0</v>
      </c>
      <c r="T51" s="62">
        <v>0</v>
      </c>
      <c r="U51" s="62">
        <v>0</v>
      </c>
      <c r="V51" s="62">
        <v>1</v>
      </c>
      <c r="W51" s="62">
        <v>0</v>
      </c>
      <c r="X51" s="62">
        <v>1</v>
      </c>
      <c r="Y51" s="62">
        <v>1</v>
      </c>
      <c r="Z51" s="62">
        <v>1</v>
      </c>
      <c r="AA51" s="62">
        <v>0</v>
      </c>
      <c r="AB51" s="62">
        <v>0</v>
      </c>
      <c r="AC51" s="33">
        <v>0</v>
      </c>
      <c r="AD51" s="33">
        <v>0</v>
      </c>
      <c r="AE51" s="33">
        <v>0</v>
      </c>
      <c r="AF51" s="33">
        <v>0</v>
      </c>
      <c r="AG51" s="33">
        <v>0</v>
      </c>
      <c r="AH51" s="33">
        <v>0</v>
      </c>
      <c r="AI51" s="33">
        <v>0</v>
      </c>
      <c r="AJ51" s="33">
        <v>0</v>
      </c>
      <c r="AK51" s="33">
        <v>1</v>
      </c>
      <c r="AL51" s="33">
        <v>0</v>
      </c>
      <c r="AM51" s="33">
        <v>0.5</v>
      </c>
      <c r="AN51" s="33">
        <v>1</v>
      </c>
      <c r="AO51" s="33">
        <v>1.5</v>
      </c>
      <c r="AP51" s="33">
        <v>2</v>
      </c>
      <c r="AQ51" s="33">
        <v>0.5</v>
      </c>
      <c r="AR51" s="33">
        <v>0</v>
      </c>
      <c r="AS51" s="33">
        <v>0</v>
      </c>
      <c r="AT51" s="33">
        <v>2</v>
      </c>
      <c r="AU51" s="33">
        <v>2</v>
      </c>
      <c r="AV51" s="33">
        <v>1</v>
      </c>
      <c r="AW51" s="33">
        <v>15.5</v>
      </c>
      <c r="AX51" s="62">
        <f aca="true" t="shared" si="4" ref="AX51:AX80">AW$1:AW$65536*6/50</f>
        <v>1.86</v>
      </c>
    </row>
    <row r="52" spans="1:50" s="7" customFormat="1" ht="23.25">
      <c r="A52" s="33" t="s">
        <v>146</v>
      </c>
      <c r="B52" s="33">
        <v>1049730128</v>
      </c>
      <c r="C52" s="33">
        <v>1</v>
      </c>
      <c r="D52" s="33">
        <v>2</v>
      </c>
      <c r="E52" s="71">
        <v>1359200013827</v>
      </c>
      <c r="F52" s="73">
        <v>1</v>
      </c>
      <c r="G52" s="62">
        <v>99</v>
      </c>
      <c r="H52" s="33"/>
      <c r="I52" s="62">
        <v>1</v>
      </c>
      <c r="J52" s="62">
        <v>0</v>
      </c>
      <c r="K52" s="62">
        <v>0</v>
      </c>
      <c r="L52" s="62">
        <v>0</v>
      </c>
      <c r="M52" s="62">
        <v>0</v>
      </c>
      <c r="N52" s="62">
        <v>1</v>
      </c>
      <c r="O52" s="62">
        <v>1</v>
      </c>
      <c r="P52" s="62">
        <v>1</v>
      </c>
      <c r="Q52" s="62">
        <v>1</v>
      </c>
      <c r="R52" s="62">
        <v>0</v>
      </c>
      <c r="S52" s="62">
        <v>1</v>
      </c>
      <c r="T52" s="62">
        <v>0</v>
      </c>
      <c r="U52" s="62">
        <v>1</v>
      </c>
      <c r="V52" s="62">
        <v>0</v>
      </c>
      <c r="W52" s="62">
        <v>1</v>
      </c>
      <c r="X52" s="62">
        <v>0</v>
      </c>
      <c r="Y52" s="62">
        <v>1</v>
      </c>
      <c r="Z52" s="62">
        <v>0</v>
      </c>
      <c r="AA52" s="62">
        <v>1</v>
      </c>
      <c r="AB52" s="62">
        <v>0</v>
      </c>
      <c r="AC52" s="33">
        <v>0</v>
      </c>
      <c r="AD52" s="33">
        <v>1</v>
      </c>
      <c r="AE52" s="33">
        <v>1</v>
      </c>
      <c r="AF52" s="33">
        <v>0</v>
      </c>
      <c r="AG52" s="33">
        <v>0</v>
      </c>
      <c r="AH52" s="33">
        <v>0</v>
      </c>
      <c r="AI52" s="33">
        <v>0</v>
      </c>
      <c r="AJ52" s="33">
        <v>0</v>
      </c>
      <c r="AK52" s="33">
        <v>0</v>
      </c>
      <c r="AL52" s="33">
        <v>0</v>
      </c>
      <c r="AM52" s="33">
        <v>0</v>
      </c>
      <c r="AN52" s="33">
        <v>0.5</v>
      </c>
      <c r="AO52" s="33">
        <v>1.5</v>
      </c>
      <c r="AP52" s="33">
        <v>2</v>
      </c>
      <c r="AQ52" s="33">
        <v>1</v>
      </c>
      <c r="AR52" s="33">
        <v>0.5</v>
      </c>
      <c r="AS52" s="33">
        <v>1</v>
      </c>
      <c r="AT52" s="33">
        <v>2</v>
      </c>
      <c r="AU52" s="33">
        <v>2</v>
      </c>
      <c r="AV52" s="33">
        <v>0</v>
      </c>
      <c r="AW52" s="33">
        <v>22.5</v>
      </c>
      <c r="AX52" s="62">
        <f t="shared" si="4"/>
        <v>2.7</v>
      </c>
    </row>
    <row r="53" spans="1:50" s="7" customFormat="1" ht="23.25">
      <c r="A53" s="33" t="s">
        <v>146</v>
      </c>
      <c r="B53" s="33">
        <v>1049730128</v>
      </c>
      <c r="C53" s="33">
        <v>1</v>
      </c>
      <c r="D53" s="33">
        <v>3</v>
      </c>
      <c r="E53" s="75">
        <v>1348600012134</v>
      </c>
      <c r="F53" s="73">
        <v>1</v>
      </c>
      <c r="G53" s="62" t="s">
        <v>307</v>
      </c>
      <c r="H53" s="33"/>
      <c r="I53" s="62">
        <v>0</v>
      </c>
      <c r="J53" s="62">
        <v>0</v>
      </c>
      <c r="K53" s="62">
        <v>0</v>
      </c>
      <c r="L53" s="62">
        <v>0</v>
      </c>
      <c r="M53" s="62">
        <v>0</v>
      </c>
      <c r="N53" s="62">
        <v>0</v>
      </c>
      <c r="O53" s="62">
        <v>0</v>
      </c>
      <c r="P53" s="62">
        <v>1</v>
      </c>
      <c r="Q53" s="62">
        <v>1</v>
      </c>
      <c r="R53" s="62">
        <v>1</v>
      </c>
      <c r="S53" s="62">
        <v>0</v>
      </c>
      <c r="T53" s="62">
        <v>1</v>
      </c>
      <c r="U53" s="62">
        <v>1</v>
      </c>
      <c r="V53" s="62">
        <v>0</v>
      </c>
      <c r="W53" s="62">
        <v>0</v>
      </c>
      <c r="X53" s="62">
        <v>1</v>
      </c>
      <c r="Y53" s="62">
        <v>0</v>
      </c>
      <c r="Z53" s="62">
        <v>0</v>
      </c>
      <c r="AA53" s="62">
        <v>0</v>
      </c>
      <c r="AB53" s="62">
        <v>0</v>
      </c>
      <c r="AC53" s="33">
        <v>0</v>
      </c>
      <c r="AD53" s="33">
        <v>0</v>
      </c>
      <c r="AE53" s="33">
        <v>0</v>
      </c>
      <c r="AF53" s="33">
        <v>0</v>
      </c>
      <c r="AG53" s="33">
        <v>1</v>
      </c>
      <c r="AH53" s="33">
        <v>1</v>
      </c>
      <c r="AI53" s="33">
        <v>1</v>
      </c>
      <c r="AJ53" s="33">
        <v>1</v>
      </c>
      <c r="AK53" s="33">
        <v>0</v>
      </c>
      <c r="AL53" s="33">
        <v>0</v>
      </c>
      <c r="AM53" s="33">
        <v>2</v>
      </c>
      <c r="AN53" s="33">
        <v>1.5</v>
      </c>
      <c r="AO53" s="33">
        <v>1</v>
      </c>
      <c r="AP53" s="33">
        <v>0.5</v>
      </c>
      <c r="AQ53" s="33">
        <v>0.5</v>
      </c>
      <c r="AR53" s="33">
        <v>1</v>
      </c>
      <c r="AS53" s="33">
        <v>1</v>
      </c>
      <c r="AT53" s="33">
        <v>0</v>
      </c>
      <c r="AU53" s="33">
        <v>0</v>
      </c>
      <c r="AV53" s="33">
        <v>0</v>
      </c>
      <c r="AW53" s="33">
        <v>17.5</v>
      </c>
      <c r="AX53" s="62">
        <f t="shared" si="4"/>
        <v>2.1</v>
      </c>
    </row>
    <row r="54" spans="1:50" s="7" customFormat="1" ht="23.25">
      <c r="A54" s="33" t="s">
        <v>146</v>
      </c>
      <c r="B54" s="33">
        <v>1049730128</v>
      </c>
      <c r="C54" s="33">
        <v>1</v>
      </c>
      <c r="D54" s="33">
        <v>4</v>
      </c>
      <c r="E54" s="71">
        <v>1490300119407</v>
      </c>
      <c r="F54" s="73">
        <v>1</v>
      </c>
      <c r="G54" s="62" t="s">
        <v>307</v>
      </c>
      <c r="H54" s="33"/>
      <c r="I54" s="62">
        <v>0</v>
      </c>
      <c r="J54" s="62">
        <v>0</v>
      </c>
      <c r="K54" s="62">
        <v>0</v>
      </c>
      <c r="L54" s="62">
        <v>0</v>
      </c>
      <c r="M54" s="62">
        <v>0</v>
      </c>
      <c r="N54" s="62">
        <v>0</v>
      </c>
      <c r="O54" s="62">
        <v>0</v>
      </c>
      <c r="P54" s="62">
        <v>0</v>
      </c>
      <c r="Q54" s="62">
        <v>1</v>
      </c>
      <c r="R54" s="62">
        <v>0</v>
      </c>
      <c r="S54" s="62">
        <v>0</v>
      </c>
      <c r="T54" s="62">
        <v>0</v>
      </c>
      <c r="U54" s="62">
        <v>0</v>
      </c>
      <c r="V54" s="62">
        <v>0</v>
      </c>
      <c r="W54" s="62">
        <v>0</v>
      </c>
      <c r="X54" s="62">
        <v>0</v>
      </c>
      <c r="Y54" s="62">
        <v>0</v>
      </c>
      <c r="Z54" s="62">
        <v>0</v>
      </c>
      <c r="AA54" s="62">
        <v>0</v>
      </c>
      <c r="AB54" s="62">
        <v>0</v>
      </c>
      <c r="AC54" s="33">
        <v>0</v>
      </c>
      <c r="AD54" s="33">
        <v>0</v>
      </c>
      <c r="AE54" s="33">
        <v>0</v>
      </c>
      <c r="AF54" s="33">
        <v>0</v>
      </c>
      <c r="AG54" s="33">
        <v>0</v>
      </c>
      <c r="AH54" s="33">
        <v>0</v>
      </c>
      <c r="AI54" s="33">
        <v>0</v>
      </c>
      <c r="AJ54" s="33">
        <v>0</v>
      </c>
      <c r="AK54" s="33">
        <v>0</v>
      </c>
      <c r="AL54" s="33">
        <v>0</v>
      </c>
      <c r="AM54" s="33">
        <v>1.5</v>
      </c>
      <c r="AN54" s="33">
        <v>1</v>
      </c>
      <c r="AO54" s="33">
        <v>1</v>
      </c>
      <c r="AP54" s="33">
        <v>2</v>
      </c>
      <c r="AQ54" s="33">
        <v>1.5</v>
      </c>
      <c r="AR54" s="33">
        <v>1</v>
      </c>
      <c r="AS54" s="33">
        <v>1</v>
      </c>
      <c r="AT54" s="33">
        <v>0</v>
      </c>
      <c r="AU54" s="33">
        <v>0</v>
      </c>
      <c r="AV54" s="33">
        <v>0</v>
      </c>
      <c r="AW54" s="33">
        <v>10</v>
      </c>
      <c r="AX54" s="62">
        <f t="shared" si="4"/>
        <v>1.2</v>
      </c>
    </row>
    <row r="55" spans="1:50" s="7" customFormat="1" ht="23.25">
      <c r="A55" s="33" t="s">
        <v>146</v>
      </c>
      <c r="B55" s="33">
        <v>1049730128</v>
      </c>
      <c r="C55" s="33">
        <v>1</v>
      </c>
      <c r="D55" s="33">
        <v>5</v>
      </c>
      <c r="E55" s="75">
        <v>1359200015048</v>
      </c>
      <c r="F55" s="73">
        <v>1</v>
      </c>
      <c r="G55" s="62">
        <v>99</v>
      </c>
      <c r="H55" s="33"/>
      <c r="I55" s="62">
        <v>0</v>
      </c>
      <c r="J55" s="62">
        <v>0</v>
      </c>
      <c r="K55" s="62">
        <v>1</v>
      </c>
      <c r="L55" s="62">
        <v>0</v>
      </c>
      <c r="M55" s="62">
        <v>1</v>
      </c>
      <c r="N55" s="62">
        <v>0</v>
      </c>
      <c r="O55" s="62">
        <v>1</v>
      </c>
      <c r="P55" s="62">
        <v>1</v>
      </c>
      <c r="Q55" s="62">
        <v>1</v>
      </c>
      <c r="R55" s="62">
        <v>0</v>
      </c>
      <c r="S55" s="62">
        <v>0</v>
      </c>
      <c r="T55" s="62">
        <v>1</v>
      </c>
      <c r="U55" s="62">
        <v>0</v>
      </c>
      <c r="V55" s="62">
        <v>0</v>
      </c>
      <c r="W55" s="62">
        <v>1</v>
      </c>
      <c r="X55" s="62">
        <v>1</v>
      </c>
      <c r="Y55" s="62">
        <v>0</v>
      </c>
      <c r="Z55" s="62">
        <v>0</v>
      </c>
      <c r="AA55" s="62">
        <v>0</v>
      </c>
      <c r="AB55" s="62">
        <v>0</v>
      </c>
      <c r="AC55" s="33">
        <v>0</v>
      </c>
      <c r="AD55" s="33">
        <v>1</v>
      </c>
      <c r="AE55" s="33">
        <v>1</v>
      </c>
      <c r="AF55" s="33">
        <v>0</v>
      </c>
      <c r="AG55" s="33">
        <v>0</v>
      </c>
      <c r="AH55" s="33">
        <v>1</v>
      </c>
      <c r="AI55" s="33">
        <v>0</v>
      </c>
      <c r="AJ55" s="33">
        <v>1</v>
      </c>
      <c r="AK55" s="33">
        <v>0</v>
      </c>
      <c r="AL55" s="33">
        <v>0</v>
      </c>
      <c r="AM55" s="33">
        <v>0</v>
      </c>
      <c r="AN55" s="33">
        <v>1.5</v>
      </c>
      <c r="AO55" s="33">
        <v>1.5</v>
      </c>
      <c r="AP55" s="33">
        <v>1</v>
      </c>
      <c r="AQ55" s="33">
        <v>1.5</v>
      </c>
      <c r="AR55" s="33">
        <v>1</v>
      </c>
      <c r="AS55" s="33">
        <v>0.5</v>
      </c>
      <c r="AT55" s="33">
        <v>0</v>
      </c>
      <c r="AU55" s="33">
        <v>0</v>
      </c>
      <c r="AV55" s="33">
        <v>0</v>
      </c>
      <c r="AW55" s="33">
        <v>19</v>
      </c>
      <c r="AX55" s="62">
        <f t="shared" si="4"/>
        <v>2.28</v>
      </c>
    </row>
    <row r="56" spans="1:50" s="7" customFormat="1" ht="23.25">
      <c r="A56" s="33" t="s">
        <v>146</v>
      </c>
      <c r="B56" s="33">
        <v>1049730128</v>
      </c>
      <c r="C56" s="33">
        <v>1</v>
      </c>
      <c r="D56" s="33">
        <v>6</v>
      </c>
      <c r="E56" s="71">
        <v>1490300120961</v>
      </c>
      <c r="F56" s="73">
        <v>1</v>
      </c>
      <c r="G56" s="62" t="s">
        <v>307</v>
      </c>
      <c r="H56" s="33"/>
      <c r="I56" s="62">
        <v>0</v>
      </c>
      <c r="J56" s="62">
        <v>1</v>
      </c>
      <c r="K56" s="62">
        <v>0</v>
      </c>
      <c r="L56" s="62">
        <v>0</v>
      </c>
      <c r="M56" s="62">
        <v>0</v>
      </c>
      <c r="N56" s="62">
        <v>0</v>
      </c>
      <c r="O56" s="62">
        <v>0</v>
      </c>
      <c r="P56" s="62">
        <v>1</v>
      </c>
      <c r="Q56" s="62">
        <v>0</v>
      </c>
      <c r="R56" s="62">
        <v>0</v>
      </c>
      <c r="S56" s="62">
        <v>0</v>
      </c>
      <c r="T56" s="62">
        <v>0</v>
      </c>
      <c r="U56" s="62">
        <v>0</v>
      </c>
      <c r="V56" s="62">
        <v>0</v>
      </c>
      <c r="W56" s="62">
        <v>0</v>
      </c>
      <c r="X56" s="62">
        <v>0</v>
      </c>
      <c r="Y56" s="62">
        <v>0</v>
      </c>
      <c r="Z56" s="62">
        <v>0</v>
      </c>
      <c r="AA56" s="62">
        <v>0</v>
      </c>
      <c r="AB56" s="62">
        <v>1</v>
      </c>
      <c r="AC56" s="33">
        <v>0</v>
      </c>
      <c r="AD56" s="33">
        <v>0</v>
      </c>
      <c r="AE56" s="33">
        <v>1</v>
      </c>
      <c r="AF56" s="33">
        <v>0</v>
      </c>
      <c r="AG56" s="33">
        <v>0</v>
      </c>
      <c r="AH56" s="33">
        <v>0</v>
      </c>
      <c r="AI56" s="33">
        <v>0</v>
      </c>
      <c r="AJ56" s="33">
        <v>1</v>
      </c>
      <c r="AK56" s="33">
        <v>1</v>
      </c>
      <c r="AL56" s="33">
        <v>0</v>
      </c>
      <c r="AM56" s="33">
        <v>0.5</v>
      </c>
      <c r="AN56" s="33">
        <v>1.5</v>
      </c>
      <c r="AO56" s="33">
        <v>2</v>
      </c>
      <c r="AP56" s="33">
        <v>1.5</v>
      </c>
      <c r="AQ56" s="33">
        <v>0.5</v>
      </c>
      <c r="AR56" s="33">
        <v>1.5</v>
      </c>
      <c r="AS56" s="33">
        <v>0.5</v>
      </c>
      <c r="AT56" s="33">
        <v>0</v>
      </c>
      <c r="AU56" s="33">
        <v>0</v>
      </c>
      <c r="AV56" s="33">
        <v>0</v>
      </c>
      <c r="AW56" s="33">
        <v>14</v>
      </c>
      <c r="AX56" s="62">
        <f t="shared" si="4"/>
        <v>1.68</v>
      </c>
    </row>
    <row r="57" spans="1:50" s="7" customFormat="1" ht="23.25">
      <c r="A57" s="33" t="s">
        <v>146</v>
      </c>
      <c r="B57" s="33">
        <v>1049730128</v>
      </c>
      <c r="C57" s="33">
        <v>1</v>
      </c>
      <c r="D57" s="33">
        <v>7</v>
      </c>
      <c r="E57" s="75">
        <v>1490300119792</v>
      </c>
      <c r="F57" s="73">
        <v>2</v>
      </c>
      <c r="G57" s="62">
        <v>99</v>
      </c>
      <c r="H57" s="33"/>
      <c r="I57" s="62">
        <v>1</v>
      </c>
      <c r="J57" s="62">
        <v>0</v>
      </c>
      <c r="K57" s="62">
        <v>1</v>
      </c>
      <c r="L57" s="62">
        <v>0</v>
      </c>
      <c r="M57" s="62">
        <v>0</v>
      </c>
      <c r="N57" s="62">
        <v>0</v>
      </c>
      <c r="O57" s="62">
        <v>1</v>
      </c>
      <c r="P57" s="62">
        <v>0</v>
      </c>
      <c r="Q57" s="62">
        <v>0</v>
      </c>
      <c r="R57" s="62">
        <v>1</v>
      </c>
      <c r="S57" s="62">
        <v>0</v>
      </c>
      <c r="T57" s="62">
        <v>1</v>
      </c>
      <c r="U57" s="62">
        <v>0</v>
      </c>
      <c r="V57" s="62">
        <v>0</v>
      </c>
      <c r="W57" s="62">
        <v>0</v>
      </c>
      <c r="X57" s="62">
        <v>0</v>
      </c>
      <c r="Y57" s="62">
        <v>0</v>
      </c>
      <c r="Z57" s="62">
        <v>0</v>
      </c>
      <c r="AA57" s="62">
        <v>1</v>
      </c>
      <c r="AB57" s="62">
        <v>1</v>
      </c>
      <c r="AC57" s="33">
        <v>1</v>
      </c>
      <c r="AD57" s="33">
        <v>1</v>
      </c>
      <c r="AE57" s="33">
        <v>1</v>
      </c>
      <c r="AF57" s="33">
        <v>0</v>
      </c>
      <c r="AG57" s="33">
        <v>1</v>
      </c>
      <c r="AH57" s="33">
        <v>0</v>
      </c>
      <c r="AI57" s="33">
        <v>0</v>
      </c>
      <c r="AJ57" s="33">
        <v>0</v>
      </c>
      <c r="AK57" s="33">
        <v>0</v>
      </c>
      <c r="AL57" s="33">
        <v>0</v>
      </c>
      <c r="AM57" s="33">
        <v>0.5</v>
      </c>
      <c r="AN57" s="33">
        <v>1.5</v>
      </c>
      <c r="AO57" s="33">
        <v>1.5</v>
      </c>
      <c r="AP57" s="33">
        <v>0.5</v>
      </c>
      <c r="AQ57" s="33">
        <v>1.5</v>
      </c>
      <c r="AR57" s="33">
        <v>2</v>
      </c>
      <c r="AS57" s="33">
        <v>2</v>
      </c>
      <c r="AT57" s="33">
        <v>2</v>
      </c>
      <c r="AU57" s="33">
        <v>2</v>
      </c>
      <c r="AV57" s="33">
        <v>0</v>
      </c>
      <c r="AW57" s="33">
        <v>24.5</v>
      </c>
      <c r="AX57" s="62">
        <f t="shared" si="4"/>
        <v>2.94</v>
      </c>
    </row>
    <row r="58" spans="1:50" s="7" customFormat="1" ht="23.25">
      <c r="A58" s="33" t="s">
        <v>146</v>
      </c>
      <c r="B58" s="33">
        <v>1049730128</v>
      </c>
      <c r="C58" s="33">
        <v>1</v>
      </c>
      <c r="D58" s="33">
        <v>8</v>
      </c>
      <c r="E58" s="71">
        <v>1471201450254</v>
      </c>
      <c r="F58" s="73">
        <v>2</v>
      </c>
      <c r="G58" s="62">
        <v>99</v>
      </c>
      <c r="H58" s="33"/>
      <c r="I58" s="62">
        <v>0</v>
      </c>
      <c r="J58" s="62">
        <v>1</v>
      </c>
      <c r="K58" s="62">
        <v>1</v>
      </c>
      <c r="L58" s="62">
        <v>1</v>
      </c>
      <c r="M58" s="62">
        <v>0</v>
      </c>
      <c r="N58" s="62">
        <v>0</v>
      </c>
      <c r="O58" s="62">
        <v>1</v>
      </c>
      <c r="P58" s="62">
        <v>1</v>
      </c>
      <c r="Q58" s="62">
        <v>1</v>
      </c>
      <c r="R58" s="62">
        <v>0</v>
      </c>
      <c r="S58" s="62">
        <v>1</v>
      </c>
      <c r="T58" s="62">
        <v>1</v>
      </c>
      <c r="U58" s="62">
        <v>0</v>
      </c>
      <c r="V58" s="62">
        <v>1</v>
      </c>
      <c r="W58" s="62">
        <v>1</v>
      </c>
      <c r="X58" s="62">
        <v>1</v>
      </c>
      <c r="Y58" s="62">
        <v>0</v>
      </c>
      <c r="Z58" s="62">
        <v>0</v>
      </c>
      <c r="AA58" s="62">
        <v>1</v>
      </c>
      <c r="AB58" s="62">
        <v>0</v>
      </c>
      <c r="AC58" s="33">
        <v>1</v>
      </c>
      <c r="AD58" s="33">
        <v>0</v>
      </c>
      <c r="AE58" s="33">
        <v>1</v>
      </c>
      <c r="AF58" s="33">
        <v>1</v>
      </c>
      <c r="AG58" s="33">
        <v>1</v>
      </c>
      <c r="AH58" s="33">
        <v>1</v>
      </c>
      <c r="AI58" s="33">
        <v>1</v>
      </c>
      <c r="AJ58" s="33">
        <v>1</v>
      </c>
      <c r="AK58" s="33">
        <v>1</v>
      </c>
      <c r="AL58" s="33">
        <v>0</v>
      </c>
      <c r="AM58" s="33">
        <v>1.5</v>
      </c>
      <c r="AN58" s="33">
        <v>1</v>
      </c>
      <c r="AO58" s="33">
        <v>1.5</v>
      </c>
      <c r="AP58" s="33">
        <v>0.5</v>
      </c>
      <c r="AQ58" s="33">
        <v>2</v>
      </c>
      <c r="AR58" s="33">
        <v>2</v>
      </c>
      <c r="AS58" s="33">
        <v>0.5</v>
      </c>
      <c r="AT58" s="33">
        <v>0</v>
      </c>
      <c r="AU58" s="33">
        <v>0</v>
      </c>
      <c r="AV58" s="33">
        <v>0</v>
      </c>
      <c r="AW58" s="33">
        <v>29</v>
      </c>
      <c r="AX58" s="62">
        <f t="shared" si="4"/>
        <v>3.48</v>
      </c>
    </row>
    <row r="59" spans="1:50" s="7" customFormat="1" ht="23.25">
      <c r="A59" s="33" t="s">
        <v>146</v>
      </c>
      <c r="B59" s="33">
        <v>1049730128</v>
      </c>
      <c r="C59" s="33">
        <v>1</v>
      </c>
      <c r="D59" s="33">
        <v>9</v>
      </c>
      <c r="E59" s="75">
        <v>1490300121924</v>
      </c>
      <c r="F59" s="73">
        <v>2</v>
      </c>
      <c r="G59" s="62">
        <v>99</v>
      </c>
      <c r="H59" s="33"/>
      <c r="I59" s="62">
        <v>1</v>
      </c>
      <c r="J59" s="62">
        <v>0</v>
      </c>
      <c r="K59" s="62">
        <v>1</v>
      </c>
      <c r="L59" s="62">
        <v>0</v>
      </c>
      <c r="M59" s="62">
        <v>0</v>
      </c>
      <c r="N59" s="62">
        <v>0</v>
      </c>
      <c r="O59" s="62">
        <v>1</v>
      </c>
      <c r="P59" s="62">
        <v>0</v>
      </c>
      <c r="Q59" s="62">
        <v>1</v>
      </c>
      <c r="R59" s="62">
        <v>0</v>
      </c>
      <c r="S59" s="62">
        <v>0</v>
      </c>
      <c r="T59" s="62">
        <v>1</v>
      </c>
      <c r="U59" s="62">
        <v>1</v>
      </c>
      <c r="V59" s="62">
        <v>1</v>
      </c>
      <c r="W59" s="62">
        <v>1</v>
      </c>
      <c r="X59" s="62">
        <v>1</v>
      </c>
      <c r="Y59" s="62">
        <v>0</v>
      </c>
      <c r="Z59" s="62">
        <v>0</v>
      </c>
      <c r="AA59" s="62">
        <v>0</v>
      </c>
      <c r="AB59" s="62">
        <v>0</v>
      </c>
      <c r="AC59" s="33">
        <v>1</v>
      </c>
      <c r="AD59" s="33">
        <v>1</v>
      </c>
      <c r="AE59" s="33">
        <v>0</v>
      </c>
      <c r="AF59" s="33">
        <v>0</v>
      </c>
      <c r="AG59" s="33">
        <v>1</v>
      </c>
      <c r="AH59" s="33">
        <v>1</v>
      </c>
      <c r="AI59" s="33">
        <v>0</v>
      </c>
      <c r="AJ59" s="33">
        <v>1</v>
      </c>
      <c r="AK59" s="33">
        <v>1</v>
      </c>
      <c r="AL59" s="33">
        <v>0</v>
      </c>
      <c r="AM59" s="33">
        <v>1</v>
      </c>
      <c r="AN59" s="33">
        <v>1</v>
      </c>
      <c r="AO59" s="33">
        <v>0.5</v>
      </c>
      <c r="AP59" s="33">
        <v>0.5</v>
      </c>
      <c r="AQ59" s="33">
        <v>1.5</v>
      </c>
      <c r="AR59" s="33">
        <v>1</v>
      </c>
      <c r="AS59" s="33">
        <v>0.5</v>
      </c>
      <c r="AT59" s="33">
        <v>2</v>
      </c>
      <c r="AU59" s="33">
        <v>2</v>
      </c>
      <c r="AV59" s="33">
        <v>2</v>
      </c>
      <c r="AW59" s="33">
        <v>27</v>
      </c>
      <c r="AX59" s="62">
        <f t="shared" si="4"/>
        <v>3.24</v>
      </c>
    </row>
    <row r="60" spans="1:50" s="7" customFormat="1" ht="23.25">
      <c r="A60" s="33" t="s">
        <v>146</v>
      </c>
      <c r="B60" s="33">
        <v>1049730128</v>
      </c>
      <c r="C60" s="33">
        <v>1</v>
      </c>
      <c r="D60" s="33">
        <v>10</v>
      </c>
      <c r="E60" s="71">
        <v>1490300121797</v>
      </c>
      <c r="F60" s="73">
        <v>2</v>
      </c>
      <c r="G60" s="62">
        <v>99</v>
      </c>
      <c r="H60" s="33"/>
      <c r="I60" s="62">
        <v>1</v>
      </c>
      <c r="J60" s="62">
        <v>0</v>
      </c>
      <c r="K60" s="62">
        <v>1</v>
      </c>
      <c r="L60" s="62">
        <v>1</v>
      </c>
      <c r="M60" s="62">
        <v>1</v>
      </c>
      <c r="N60" s="62">
        <v>1</v>
      </c>
      <c r="O60" s="62">
        <v>0</v>
      </c>
      <c r="P60" s="62">
        <v>0</v>
      </c>
      <c r="Q60" s="62">
        <v>0</v>
      </c>
      <c r="R60" s="62">
        <v>0</v>
      </c>
      <c r="S60" s="62">
        <v>1</v>
      </c>
      <c r="T60" s="62">
        <v>1</v>
      </c>
      <c r="U60" s="62">
        <v>1</v>
      </c>
      <c r="V60" s="62">
        <v>1</v>
      </c>
      <c r="W60" s="62">
        <v>1</v>
      </c>
      <c r="X60" s="62">
        <v>0</v>
      </c>
      <c r="Y60" s="62">
        <v>1</v>
      </c>
      <c r="Z60" s="62">
        <v>0</v>
      </c>
      <c r="AA60" s="62">
        <v>1</v>
      </c>
      <c r="AB60" s="62">
        <v>1</v>
      </c>
      <c r="AC60" s="33">
        <v>0</v>
      </c>
      <c r="AD60" s="33">
        <v>1</v>
      </c>
      <c r="AE60" s="33">
        <v>0</v>
      </c>
      <c r="AF60" s="33">
        <v>0</v>
      </c>
      <c r="AG60" s="33">
        <v>0</v>
      </c>
      <c r="AH60" s="33">
        <v>1</v>
      </c>
      <c r="AI60" s="33">
        <v>0</v>
      </c>
      <c r="AJ60" s="33">
        <v>0</v>
      </c>
      <c r="AK60" s="33">
        <v>0</v>
      </c>
      <c r="AL60" s="33">
        <v>0</v>
      </c>
      <c r="AM60" s="33">
        <v>0</v>
      </c>
      <c r="AN60" s="33">
        <v>2</v>
      </c>
      <c r="AO60" s="33">
        <v>1.5</v>
      </c>
      <c r="AP60" s="33">
        <v>1</v>
      </c>
      <c r="AQ60" s="33">
        <v>2</v>
      </c>
      <c r="AR60" s="33">
        <v>1.5</v>
      </c>
      <c r="AS60" s="33">
        <v>1.5</v>
      </c>
      <c r="AT60" s="33">
        <v>0</v>
      </c>
      <c r="AU60" s="33">
        <v>0</v>
      </c>
      <c r="AV60" s="33">
        <v>0</v>
      </c>
      <c r="AW60" s="33">
        <v>24.5</v>
      </c>
      <c r="AX60" s="62">
        <f t="shared" si="4"/>
        <v>2.94</v>
      </c>
    </row>
    <row r="61" spans="1:50" s="7" customFormat="1" ht="23.25">
      <c r="A61" s="33" t="s">
        <v>146</v>
      </c>
      <c r="B61" s="33">
        <v>1049730128</v>
      </c>
      <c r="C61" s="33">
        <v>1</v>
      </c>
      <c r="D61" s="33">
        <v>11</v>
      </c>
      <c r="E61" s="75">
        <v>1490300122904</v>
      </c>
      <c r="F61" s="73">
        <v>2</v>
      </c>
      <c r="G61" s="62">
        <v>99</v>
      </c>
      <c r="H61" s="33"/>
      <c r="I61" s="62">
        <v>1</v>
      </c>
      <c r="J61" s="62">
        <v>1</v>
      </c>
      <c r="K61" s="62">
        <v>1</v>
      </c>
      <c r="L61" s="62">
        <v>1</v>
      </c>
      <c r="M61" s="62">
        <v>0</v>
      </c>
      <c r="N61" s="62">
        <v>0</v>
      </c>
      <c r="O61" s="62">
        <v>1</v>
      </c>
      <c r="P61" s="62">
        <v>0</v>
      </c>
      <c r="Q61" s="62">
        <v>0</v>
      </c>
      <c r="R61" s="62">
        <v>1</v>
      </c>
      <c r="S61" s="62">
        <v>0</v>
      </c>
      <c r="T61" s="62">
        <v>0</v>
      </c>
      <c r="U61" s="62">
        <v>0</v>
      </c>
      <c r="V61" s="62">
        <v>0</v>
      </c>
      <c r="W61" s="62">
        <v>0</v>
      </c>
      <c r="X61" s="62">
        <v>1</v>
      </c>
      <c r="Y61" s="62">
        <v>0</v>
      </c>
      <c r="Z61" s="62">
        <v>0</v>
      </c>
      <c r="AA61" s="62">
        <v>0</v>
      </c>
      <c r="AB61" s="62">
        <v>1</v>
      </c>
      <c r="AC61" s="33">
        <v>1</v>
      </c>
      <c r="AD61" s="33">
        <v>0</v>
      </c>
      <c r="AE61" s="33">
        <v>0</v>
      </c>
      <c r="AF61" s="33">
        <v>1</v>
      </c>
      <c r="AG61" s="33">
        <v>0</v>
      </c>
      <c r="AH61" s="33">
        <v>0</v>
      </c>
      <c r="AI61" s="33">
        <v>0</v>
      </c>
      <c r="AJ61" s="33">
        <v>0</v>
      </c>
      <c r="AK61" s="33">
        <v>0</v>
      </c>
      <c r="AL61" s="33">
        <v>1</v>
      </c>
      <c r="AM61" s="33">
        <v>1.5</v>
      </c>
      <c r="AN61" s="33">
        <v>1</v>
      </c>
      <c r="AO61" s="33">
        <v>1</v>
      </c>
      <c r="AP61" s="33">
        <v>0.5</v>
      </c>
      <c r="AQ61" s="33">
        <v>2</v>
      </c>
      <c r="AR61" s="33">
        <v>2</v>
      </c>
      <c r="AS61" s="33">
        <v>1</v>
      </c>
      <c r="AT61" s="33">
        <v>2</v>
      </c>
      <c r="AU61" s="33">
        <v>0</v>
      </c>
      <c r="AV61" s="33">
        <v>0</v>
      </c>
      <c r="AW61" s="33">
        <v>22</v>
      </c>
      <c r="AX61" s="62">
        <f t="shared" si="4"/>
        <v>2.64</v>
      </c>
    </row>
    <row r="62" spans="1:50" s="7" customFormat="1" ht="23.25">
      <c r="A62" s="33" t="s">
        <v>146</v>
      </c>
      <c r="B62" s="33">
        <v>1049730128</v>
      </c>
      <c r="C62" s="33">
        <v>1</v>
      </c>
      <c r="D62" s="33">
        <v>12</v>
      </c>
      <c r="E62" s="71">
        <v>1370500025741</v>
      </c>
      <c r="F62" s="73">
        <v>2</v>
      </c>
      <c r="G62" s="62">
        <v>99</v>
      </c>
      <c r="H62" s="33"/>
      <c r="I62" s="62">
        <v>1</v>
      </c>
      <c r="J62" s="62">
        <v>0</v>
      </c>
      <c r="K62" s="62">
        <v>0</v>
      </c>
      <c r="L62" s="62">
        <v>0</v>
      </c>
      <c r="M62" s="62">
        <v>0</v>
      </c>
      <c r="N62" s="62">
        <v>0</v>
      </c>
      <c r="O62" s="62">
        <v>1</v>
      </c>
      <c r="P62" s="62">
        <v>0</v>
      </c>
      <c r="Q62" s="62">
        <v>0</v>
      </c>
      <c r="R62" s="62">
        <v>1</v>
      </c>
      <c r="S62" s="62">
        <v>0</v>
      </c>
      <c r="T62" s="62">
        <v>1</v>
      </c>
      <c r="U62" s="62">
        <v>1</v>
      </c>
      <c r="V62" s="62">
        <v>0</v>
      </c>
      <c r="W62" s="62">
        <v>1</v>
      </c>
      <c r="X62" s="62">
        <v>0</v>
      </c>
      <c r="Y62" s="62">
        <v>0</v>
      </c>
      <c r="Z62" s="62">
        <v>0</v>
      </c>
      <c r="AA62" s="62">
        <v>1</v>
      </c>
      <c r="AB62" s="62">
        <v>1</v>
      </c>
      <c r="AC62" s="33">
        <v>1</v>
      </c>
      <c r="AD62" s="33">
        <v>1</v>
      </c>
      <c r="AE62" s="33">
        <v>1</v>
      </c>
      <c r="AF62" s="33">
        <v>0</v>
      </c>
      <c r="AG62" s="33">
        <v>0</v>
      </c>
      <c r="AH62" s="33">
        <v>1</v>
      </c>
      <c r="AI62" s="33">
        <v>0</v>
      </c>
      <c r="AJ62" s="33">
        <v>1</v>
      </c>
      <c r="AK62" s="33">
        <v>1</v>
      </c>
      <c r="AL62" s="33">
        <v>0</v>
      </c>
      <c r="AM62" s="33">
        <v>0.5</v>
      </c>
      <c r="AN62" s="33">
        <v>1</v>
      </c>
      <c r="AO62" s="33">
        <v>1</v>
      </c>
      <c r="AP62" s="33">
        <v>1.5</v>
      </c>
      <c r="AQ62" s="33">
        <v>1.5</v>
      </c>
      <c r="AR62" s="33">
        <v>1</v>
      </c>
      <c r="AS62" s="33">
        <v>1</v>
      </c>
      <c r="AT62" s="33">
        <v>2</v>
      </c>
      <c r="AU62" s="33">
        <v>0</v>
      </c>
      <c r="AV62" s="33">
        <v>0</v>
      </c>
      <c r="AW62" s="33">
        <v>23.5</v>
      </c>
      <c r="AX62" s="62">
        <f t="shared" si="4"/>
        <v>2.82</v>
      </c>
    </row>
    <row r="63" spans="1:50" s="7" customFormat="1" ht="23.25">
      <c r="A63" s="33" t="s">
        <v>146</v>
      </c>
      <c r="B63" s="33">
        <v>1049730128</v>
      </c>
      <c r="C63" s="33">
        <v>1</v>
      </c>
      <c r="D63" s="33">
        <v>13</v>
      </c>
      <c r="E63" s="75">
        <v>1370500025733</v>
      </c>
      <c r="F63" s="73">
        <v>2</v>
      </c>
      <c r="G63" s="62">
        <v>99</v>
      </c>
      <c r="H63" s="33"/>
      <c r="I63" s="62">
        <v>0</v>
      </c>
      <c r="J63" s="62">
        <v>0</v>
      </c>
      <c r="K63" s="62">
        <v>0</v>
      </c>
      <c r="L63" s="62">
        <v>0</v>
      </c>
      <c r="M63" s="62">
        <v>0</v>
      </c>
      <c r="N63" s="62">
        <v>0</v>
      </c>
      <c r="O63" s="62">
        <v>0</v>
      </c>
      <c r="P63" s="62">
        <v>1</v>
      </c>
      <c r="Q63" s="62">
        <v>0</v>
      </c>
      <c r="R63" s="62">
        <v>1</v>
      </c>
      <c r="S63" s="62">
        <v>0</v>
      </c>
      <c r="T63" s="62">
        <v>1</v>
      </c>
      <c r="U63" s="62">
        <v>0</v>
      </c>
      <c r="V63" s="62">
        <v>0</v>
      </c>
      <c r="W63" s="62">
        <v>0</v>
      </c>
      <c r="X63" s="62">
        <v>1</v>
      </c>
      <c r="Y63" s="62">
        <v>0</v>
      </c>
      <c r="Z63" s="62">
        <v>1</v>
      </c>
      <c r="AA63" s="62">
        <v>1</v>
      </c>
      <c r="AB63" s="62">
        <v>0</v>
      </c>
      <c r="AC63" s="33">
        <v>0</v>
      </c>
      <c r="AD63" s="33">
        <v>1</v>
      </c>
      <c r="AE63" s="33">
        <v>0</v>
      </c>
      <c r="AF63" s="33">
        <v>1</v>
      </c>
      <c r="AG63" s="33">
        <v>0</v>
      </c>
      <c r="AH63" s="33">
        <v>0</v>
      </c>
      <c r="AI63" s="33">
        <v>1</v>
      </c>
      <c r="AJ63" s="33">
        <v>0</v>
      </c>
      <c r="AK63" s="33">
        <v>1</v>
      </c>
      <c r="AL63" s="33">
        <v>0</v>
      </c>
      <c r="AM63" s="33">
        <v>0.5</v>
      </c>
      <c r="AN63" s="33">
        <v>1.5</v>
      </c>
      <c r="AO63" s="33">
        <v>0.5</v>
      </c>
      <c r="AP63" s="33">
        <v>2</v>
      </c>
      <c r="AQ63" s="33">
        <v>2</v>
      </c>
      <c r="AR63" s="33">
        <v>1</v>
      </c>
      <c r="AS63" s="33">
        <v>1.5</v>
      </c>
      <c r="AT63" s="33">
        <v>1</v>
      </c>
      <c r="AU63" s="33">
        <v>0</v>
      </c>
      <c r="AV63" s="33">
        <v>0</v>
      </c>
      <c r="AW63" s="33">
        <v>20</v>
      </c>
      <c r="AX63" s="62">
        <f t="shared" si="4"/>
        <v>2.4</v>
      </c>
    </row>
    <row r="64" spans="1:50" s="7" customFormat="1" ht="23.25">
      <c r="A64" s="33" t="s">
        <v>146</v>
      </c>
      <c r="B64" s="33">
        <v>1049730128</v>
      </c>
      <c r="C64" s="33">
        <v>1</v>
      </c>
      <c r="D64" s="33">
        <v>14</v>
      </c>
      <c r="E64" s="71">
        <v>1104300480368</v>
      </c>
      <c r="F64" s="73">
        <v>2</v>
      </c>
      <c r="G64" s="62">
        <v>99</v>
      </c>
      <c r="H64" s="33"/>
      <c r="I64" s="62">
        <v>1</v>
      </c>
      <c r="J64" s="62">
        <v>0</v>
      </c>
      <c r="K64" s="62">
        <v>1</v>
      </c>
      <c r="L64" s="62">
        <v>1</v>
      </c>
      <c r="M64" s="62">
        <v>0</v>
      </c>
      <c r="N64" s="62">
        <v>1</v>
      </c>
      <c r="O64" s="62">
        <v>1</v>
      </c>
      <c r="P64" s="62">
        <v>1</v>
      </c>
      <c r="Q64" s="62">
        <v>1</v>
      </c>
      <c r="R64" s="62">
        <v>1</v>
      </c>
      <c r="S64" s="62">
        <v>0</v>
      </c>
      <c r="T64" s="62">
        <v>1</v>
      </c>
      <c r="U64" s="62">
        <v>0</v>
      </c>
      <c r="V64" s="62">
        <v>0</v>
      </c>
      <c r="W64" s="62">
        <v>1</v>
      </c>
      <c r="X64" s="62">
        <v>0</v>
      </c>
      <c r="Y64" s="62">
        <v>0</v>
      </c>
      <c r="Z64" s="62">
        <v>0</v>
      </c>
      <c r="AA64" s="62">
        <v>1</v>
      </c>
      <c r="AB64" s="62">
        <v>1</v>
      </c>
      <c r="AC64" s="33">
        <v>0</v>
      </c>
      <c r="AD64" s="33">
        <v>1</v>
      </c>
      <c r="AE64" s="33">
        <v>0</v>
      </c>
      <c r="AF64" s="33">
        <v>1</v>
      </c>
      <c r="AG64" s="33">
        <v>0</v>
      </c>
      <c r="AH64" s="33">
        <v>1</v>
      </c>
      <c r="AI64" s="33">
        <v>0</v>
      </c>
      <c r="AJ64" s="33">
        <v>0</v>
      </c>
      <c r="AK64" s="33">
        <v>1</v>
      </c>
      <c r="AL64" s="33">
        <v>1</v>
      </c>
      <c r="AM64" s="33">
        <v>1.5</v>
      </c>
      <c r="AN64" s="33">
        <v>1.5</v>
      </c>
      <c r="AO64" s="33">
        <v>1.5</v>
      </c>
      <c r="AP64" s="33">
        <v>1.5</v>
      </c>
      <c r="AQ64" s="33">
        <v>2</v>
      </c>
      <c r="AR64" s="33">
        <v>1.5</v>
      </c>
      <c r="AS64" s="33">
        <v>1.5</v>
      </c>
      <c r="AT64" s="33">
        <v>0</v>
      </c>
      <c r="AU64" s="33">
        <v>0</v>
      </c>
      <c r="AV64" s="33">
        <v>0</v>
      </c>
      <c r="AW64" s="33">
        <v>28</v>
      </c>
      <c r="AX64" s="62">
        <f t="shared" si="4"/>
        <v>3.36</v>
      </c>
    </row>
    <row r="65" spans="1:50" s="7" customFormat="1" ht="23.25">
      <c r="A65" s="33" t="s">
        <v>146</v>
      </c>
      <c r="B65" s="33">
        <v>1049730128</v>
      </c>
      <c r="C65" s="33">
        <v>1</v>
      </c>
      <c r="D65" s="33">
        <v>15</v>
      </c>
      <c r="E65" s="75">
        <v>1490300121754</v>
      </c>
      <c r="F65" s="73">
        <v>2</v>
      </c>
      <c r="G65" s="62">
        <v>99</v>
      </c>
      <c r="H65" s="33"/>
      <c r="I65" s="62">
        <v>1</v>
      </c>
      <c r="J65" s="62">
        <v>0</v>
      </c>
      <c r="K65" s="62">
        <v>1</v>
      </c>
      <c r="L65" s="62">
        <v>0</v>
      </c>
      <c r="M65" s="62">
        <v>1</v>
      </c>
      <c r="N65" s="62">
        <v>1</v>
      </c>
      <c r="O65" s="62">
        <v>0</v>
      </c>
      <c r="P65" s="62">
        <v>1</v>
      </c>
      <c r="Q65" s="62">
        <v>1</v>
      </c>
      <c r="R65" s="62">
        <v>1</v>
      </c>
      <c r="S65" s="62">
        <v>1</v>
      </c>
      <c r="T65" s="62">
        <v>1</v>
      </c>
      <c r="U65" s="62">
        <v>0</v>
      </c>
      <c r="V65" s="62">
        <v>1</v>
      </c>
      <c r="W65" s="62">
        <v>1</v>
      </c>
      <c r="X65" s="62">
        <v>0</v>
      </c>
      <c r="Y65" s="62">
        <v>0</v>
      </c>
      <c r="Z65" s="62">
        <v>0</v>
      </c>
      <c r="AA65" s="62">
        <v>1</v>
      </c>
      <c r="AB65" s="62">
        <v>1</v>
      </c>
      <c r="AC65" s="33">
        <v>0</v>
      </c>
      <c r="AD65" s="33">
        <v>1</v>
      </c>
      <c r="AE65" s="33">
        <v>0</v>
      </c>
      <c r="AF65" s="33">
        <v>0</v>
      </c>
      <c r="AG65" s="33">
        <v>1</v>
      </c>
      <c r="AH65" s="33">
        <v>1</v>
      </c>
      <c r="AI65" s="33">
        <v>0</v>
      </c>
      <c r="AJ65" s="33">
        <v>1</v>
      </c>
      <c r="AK65" s="33">
        <v>1</v>
      </c>
      <c r="AL65" s="33">
        <v>1</v>
      </c>
      <c r="AM65" s="33">
        <v>2</v>
      </c>
      <c r="AN65" s="33">
        <v>1</v>
      </c>
      <c r="AO65" s="33">
        <v>0.5</v>
      </c>
      <c r="AP65" s="33">
        <v>1</v>
      </c>
      <c r="AQ65" s="33">
        <v>2</v>
      </c>
      <c r="AR65" s="33">
        <v>1.5</v>
      </c>
      <c r="AS65" s="33">
        <v>1.5</v>
      </c>
      <c r="AT65" s="33">
        <v>2</v>
      </c>
      <c r="AU65" s="33">
        <v>1</v>
      </c>
      <c r="AV65" s="33">
        <v>1</v>
      </c>
      <c r="AW65" s="33">
        <v>32.5</v>
      </c>
      <c r="AX65" s="62">
        <f t="shared" si="4"/>
        <v>3.9</v>
      </c>
    </row>
    <row r="66" spans="1:50" s="7" customFormat="1" ht="23.25">
      <c r="A66" s="33" t="s">
        <v>146</v>
      </c>
      <c r="B66" s="33">
        <v>1049730128</v>
      </c>
      <c r="C66" s="33">
        <v>1</v>
      </c>
      <c r="D66" s="33">
        <v>16</v>
      </c>
      <c r="E66" s="71">
        <v>1490300119997</v>
      </c>
      <c r="F66" s="73">
        <v>2</v>
      </c>
      <c r="G66" s="62">
        <v>99</v>
      </c>
      <c r="H66" s="33"/>
      <c r="I66" s="62">
        <v>1</v>
      </c>
      <c r="J66" s="62">
        <v>0</v>
      </c>
      <c r="K66" s="62">
        <v>0</v>
      </c>
      <c r="L66" s="62">
        <v>1</v>
      </c>
      <c r="M66" s="62">
        <v>1</v>
      </c>
      <c r="N66" s="62">
        <v>1</v>
      </c>
      <c r="O66" s="62">
        <v>1</v>
      </c>
      <c r="P66" s="62">
        <v>0</v>
      </c>
      <c r="Q66" s="62">
        <v>0</v>
      </c>
      <c r="R66" s="62">
        <v>0</v>
      </c>
      <c r="S66" s="62">
        <v>0</v>
      </c>
      <c r="T66" s="62">
        <v>1</v>
      </c>
      <c r="U66" s="62">
        <v>1</v>
      </c>
      <c r="V66" s="62">
        <v>1</v>
      </c>
      <c r="W66" s="62">
        <v>0</v>
      </c>
      <c r="X66" s="62">
        <v>1</v>
      </c>
      <c r="Y66" s="62">
        <v>1</v>
      </c>
      <c r="Z66" s="62">
        <v>0</v>
      </c>
      <c r="AA66" s="62">
        <v>0</v>
      </c>
      <c r="AB66" s="62">
        <v>0</v>
      </c>
      <c r="AC66" s="33">
        <v>1</v>
      </c>
      <c r="AD66" s="33">
        <v>1</v>
      </c>
      <c r="AE66" s="33">
        <v>0</v>
      </c>
      <c r="AF66" s="33">
        <v>0</v>
      </c>
      <c r="AG66" s="33">
        <v>1</v>
      </c>
      <c r="AH66" s="33">
        <v>0</v>
      </c>
      <c r="AI66" s="33">
        <v>1</v>
      </c>
      <c r="AJ66" s="33">
        <v>0</v>
      </c>
      <c r="AK66" s="33">
        <v>0</v>
      </c>
      <c r="AL66" s="33">
        <v>0</v>
      </c>
      <c r="AM66" s="33">
        <v>1</v>
      </c>
      <c r="AN66" s="33">
        <v>0.5</v>
      </c>
      <c r="AO66" s="33">
        <v>0.5</v>
      </c>
      <c r="AP66" s="33">
        <v>1.5</v>
      </c>
      <c r="AQ66" s="33">
        <v>2</v>
      </c>
      <c r="AR66" s="33">
        <v>1.5</v>
      </c>
      <c r="AS66" s="33">
        <v>1</v>
      </c>
      <c r="AT66" s="33">
        <v>0</v>
      </c>
      <c r="AU66" s="33">
        <v>0</v>
      </c>
      <c r="AV66" s="33">
        <v>0</v>
      </c>
      <c r="AW66" s="33">
        <v>22</v>
      </c>
      <c r="AX66" s="62">
        <f t="shared" si="4"/>
        <v>2.64</v>
      </c>
    </row>
    <row r="67" spans="1:50" s="7" customFormat="1" ht="23.25">
      <c r="A67" s="33" t="s">
        <v>146</v>
      </c>
      <c r="B67" s="33">
        <v>1049730128</v>
      </c>
      <c r="C67" s="33">
        <v>1</v>
      </c>
      <c r="D67" s="33">
        <v>17</v>
      </c>
      <c r="E67" s="75">
        <v>1490300119377</v>
      </c>
      <c r="F67" s="73">
        <v>2</v>
      </c>
      <c r="G67" s="62">
        <v>99</v>
      </c>
      <c r="H67" s="33"/>
      <c r="I67" s="62">
        <v>1</v>
      </c>
      <c r="J67" s="62">
        <v>0</v>
      </c>
      <c r="K67" s="62">
        <v>1</v>
      </c>
      <c r="L67" s="62">
        <v>1</v>
      </c>
      <c r="M67" s="62">
        <v>0</v>
      </c>
      <c r="N67" s="62">
        <v>1</v>
      </c>
      <c r="O67" s="62">
        <v>1</v>
      </c>
      <c r="P67" s="62">
        <v>1</v>
      </c>
      <c r="Q67" s="62">
        <v>0</v>
      </c>
      <c r="R67" s="62">
        <v>1</v>
      </c>
      <c r="S67" s="62">
        <v>1</v>
      </c>
      <c r="T67" s="62">
        <v>1</v>
      </c>
      <c r="U67" s="62">
        <v>0</v>
      </c>
      <c r="V67" s="62">
        <v>0</v>
      </c>
      <c r="W67" s="62">
        <v>1</v>
      </c>
      <c r="X67" s="62">
        <v>0</v>
      </c>
      <c r="Y67" s="62">
        <v>0</v>
      </c>
      <c r="Z67" s="62">
        <v>0</v>
      </c>
      <c r="AA67" s="62">
        <v>1</v>
      </c>
      <c r="AB67" s="62">
        <v>1</v>
      </c>
      <c r="AC67" s="33">
        <v>0</v>
      </c>
      <c r="AD67" s="33">
        <v>0</v>
      </c>
      <c r="AE67" s="33">
        <v>1</v>
      </c>
      <c r="AF67" s="33">
        <v>1</v>
      </c>
      <c r="AG67" s="33">
        <v>1</v>
      </c>
      <c r="AH67" s="33">
        <v>1</v>
      </c>
      <c r="AI67" s="33">
        <v>0</v>
      </c>
      <c r="AJ67" s="33">
        <v>1</v>
      </c>
      <c r="AK67" s="33">
        <v>1</v>
      </c>
      <c r="AL67" s="33">
        <v>0</v>
      </c>
      <c r="AM67" s="33">
        <v>2</v>
      </c>
      <c r="AN67" s="33">
        <v>1</v>
      </c>
      <c r="AO67" s="33">
        <v>1.5</v>
      </c>
      <c r="AP67" s="33">
        <v>1.5</v>
      </c>
      <c r="AQ67" s="33">
        <v>2</v>
      </c>
      <c r="AR67" s="33">
        <v>2</v>
      </c>
      <c r="AS67" s="33">
        <v>1</v>
      </c>
      <c r="AT67" s="33">
        <v>2</v>
      </c>
      <c r="AU67" s="33">
        <v>2</v>
      </c>
      <c r="AV67" s="33">
        <v>2</v>
      </c>
      <c r="AW67" s="33">
        <v>35</v>
      </c>
      <c r="AX67" s="62">
        <f t="shared" si="4"/>
        <v>4.2</v>
      </c>
    </row>
    <row r="68" spans="1:50" s="7" customFormat="1" ht="23.25">
      <c r="A68" s="33" t="s">
        <v>146</v>
      </c>
      <c r="B68" s="33">
        <v>1049730128</v>
      </c>
      <c r="C68" s="33">
        <v>1</v>
      </c>
      <c r="D68" s="33">
        <v>18</v>
      </c>
      <c r="E68" s="71">
        <v>1379900191779</v>
      </c>
      <c r="F68" s="73">
        <v>1</v>
      </c>
      <c r="G68" s="62">
        <v>99</v>
      </c>
      <c r="H68" s="33"/>
      <c r="I68" s="62">
        <v>1</v>
      </c>
      <c r="J68" s="62">
        <v>1</v>
      </c>
      <c r="K68" s="62">
        <v>1</v>
      </c>
      <c r="L68" s="62">
        <v>0</v>
      </c>
      <c r="M68" s="62">
        <v>0</v>
      </c>
      <c r="N68" s="62">
        <v>0</v>
      </c>
      <c r="O68" s="62">
        <v>1</v>
      </c>
      <c r="P68" s="62">
        <v>0</v>
      </c>
      <c r="Q68" s="62">
        <v>0</v>
      </c>
      <c r="R68" s="62">
        <v>0</v>
      </c>
      <c r="S68" s="62">
        <v>0</v>
      </c>
      <c r="T68" s="62">
        <v>1</v>
      </c>
      <c r="U68" s="62">
        <v>0</v>
      </c>
      <c r="V68" s="62">
        <v>1</v>
      </c>
      <c r="W68" s="62">
        <v>0</v>
      </c>
      <c r="X68" s="62">
        <v>1</v>
      </c>
      <c r="Y68" s="62">
        <v>1</v>
      </c>
      <c r="Z68" s="62">
        <v>1</v>
      </c>
      <c r="AA68" s="62">
        <v>0</v>
      </c>
      <c r="AB68" s="62">
        <v>1</v>
      </c>
      <c r="AC68" s="33">
        <v>1</v>
      </c>
      <c r="AD68" s="33">
        <v>0</v>
      </c>
      <c r="AE68" s="33">
        <v>0</v>
      </c>
      <c r="AF68" s="33">
        <v>0</v>
      </c>
      <c r="AG68" s="33">
        <v>0</v>
      </c>
      <c r="AH68" s="33">
        <v>0</v>
      </c>
      <c r="AI68" s="33">
        <v>0</v>
      </c>
      <c r="AJ68" s="33">
        <v>0</v>
      </c>
      <c r="AK68" s="33">
        <v>0</v>
      </c>
      <c r="AL68" s="33">
        <v>0</v>
      </c>
      <c r="AM68" s="33">
        <v>0</v>
      </c>
      <c r="AN68" s="33">
        <v>0</v>
      </c>
      <c r="AO68" s="33">
        <v>1</v>
      </c>
      <c r="AP68" s="33">
        <v>0.5</v>
      </c>
      <c r="AQ68" s="33">
        <v>1</v>
      </c>
      <c r="AR68" s="33">
        <v>2</v>
      </c>
      <c r="AS68" s="33">
        <v>1</v>
      </c>
      <c r="AT68" s="33">
        <v>2</v>
      </c>
      <c r="AU68" s="33">
        <v>0</v>
      </c>
      <c r="AV68" s="33">
        <v>0</v>
      </c>
      <c r="AW68" s="33">
        <v>18.5</v>
      </c>
      <c r="AX68" s="62">
        <f t="shared" si="4"/>
        <v>2.22</v>
      </c>
    </row>
    <row r="69" spans="1:50" s="7" customFormat="1" ht="23.25">
      <c r="A69" s="33" t="s">
        <v>146</v>
      </c>
      <c r="B69" s="33">
        <v>1049730128</v>
      </c>
      <c r="C69" s="33">
        <v>1</v>
      </c>
      <c r="D69" s="33">
        <v>19</v>
      </c>
      <c r="E69" s="75">
        <v>1499900375453</v>
      </c>
      <c r="F69" s="73">
        <v>1</v>
      </c>
      <c r="G69" s="62">
        <v>99</v>
      </c>
      <c r="H69" s="33"/>
      <c r="I69" s="62">
        <v>0</v>
      </c>
      <c r="J69" s="62">
        <v>1</v>
      </c>
      <c r="K69" s="62">
        <v>0</v>
      </c>
      <c r="L69" s="62">
        <v>1</v>
      </c>
      <c r="M69" s="62">
        <v>1</v>
      </c>
      <c r="N69" s="62">
        <v>1</v>
      </c>
      <c r="O69" s="62">
        <v>0</v>
      </c>
      <c r="P69" s="62">
        <v>1</v>
      </c>
      <c r="Q69" s="62">
        <v>1</v>
      </c>
      <c r="R69" s="62">
        <v>0</v>
      </c>
      <c r="S69" s="62">
        <v>1</v>
      </c>
      <c r="T69" s="62">
        <v>1</v>
      </c>
      <c r="U69" s="62">
        <v>0</v>
      </c>
      <c r="V69" s="62">
        <v>1</v>
      </c>
      <c r="W69" s="62">
        <v>1</v>
      </c>
      <c r="X69" s="62">
        <v>1</v>
      </c>
      <c r="Y69" s="62">
        <v>0</v>
      </c>
      <c r="Z69" s="62">
        <v>0</v>
      </c>
      <c r="AA69" s="62">
        <v>1</v>
      </c>
      <c r="AB69" s="62">
        <v>0</v>
      </c>
      <c r="AC69" s="33">
        <v>0</v>
      </c>
      <c r="AD69" s="33">
        <v>1</v>
      </c>
      <c r="AE69" s="33">
        <v>0</v>
      </c>
      <c r="AF69" s="33">
        <v>0</v>
      </c>
      <c r="AG69" s="33">
        <v>1</v>
      </c>
      <c r="AH69" s="33">
        <v>0</v>
      </c>
      <c r="AI69" s="33">
        <v>1</v>
      </c>
      <c r="AJ69" s="33">
        <v>0</v>
      </c>
      <c r="AK69" s="33">
        <v>0</v>
      </c>
      <c r="AL69" s="33">
        <v>0</v>
      </c>
      <c r="AM69" s="33">
        <v>1.5</v>
      </c>
      <c r="AN69" s="33">
        <v>2</v>
      </c>
      <c r="AO69" s="33">
        <v>2</v>
      </c>
      <c r="AP69" s="33">
        <v>1</v>
      </c>
      <c r="AQ69" s="33">
        <v>1</v>
      </c>
      <c r="AR69" s="33">
        <v>1</v>
      </c>
      <c r="AS69" s="33">
        <v>1.5</v>
      </c>
      <c r="AT69" s="33">
        <v>0</v>
      </c>
      <c r="AU69" s="33">
        <v>0</v>
      </c>
      <c r="AV69" s="33">
        <v>0</v>
      </c>
      <c r="AW69" s="33">
        <v>25</v>
      </c>
      <c r="AX69" s="62">
        <f t="shared" si="4"/>
        <v>3</v>
      </c>
    </row>
    <row r="70" spans="1:50" s="7" customFormat="1" ht="23.25">
      <c r="A70" s="33" t="s">
        <v>146</v>
      </c>
      <c r="B70" s="33">
        <v>1049730128</v>
      </c>
      <c r="C70" s="33">
        <v>1</v>
      </c>
      <c r="D70" s="33">
        <v>20</v>
      </c>
      <c r="E70" s="71">
        <v>1490300123170</v>
      </c>
      <c r="F70" s="73">
        <v>1</v>
      </c>
      <c r="G70" s="62">
        <v>99</v>
      </c>
      <c r="H70" s="33"/>
      <c r="I70" s="62">
        <v>1</v>
      </c>
      <c r="J70" s="62">
        <v>0</v>
      </c>
      <c r="K70" s="62">
        <v>0</v>
      </c>
      <c r="L70" s="62">
        <v>1</v>
      </c>
      <c r="M70" s="62">
        <v>0</v>
      </c>
      <c r="N70" s="62">
        <v>0</v>
      </c>
      <c r="O70" s="62">
        <v>0</v>
      </c>
      <c r="P70" s="62">
        <v>1</v>
      </c>
      <c r="Q70" s="62">
        <v>0</v>
      </c>
      <c r="R70" s="62">
        <v>1</v>
      </c>
      <c r="S70" s="62">
        <v>1</v>
      </c>
      <c r="T70" s="62">
        <v>1</v>
      </c>
      <c r="U70" s="62">
        <v>1</v>
      </c>
      <c r="V70" s="62">
        <v>1</v>
      </c>
      <c r="W70" s="62">
        <v>0</v>
      </c>
      <c r="X70" s="62">
        <v>1</v>
      </c>
      <c r="Y70" s="62">
        <v>0</v>
      </c>
      <c r="Z70" s="62">
        <v>1</v>
      </c>
      <c r="AA70" s="62">
        <v>0</v>
      </c>
      <c r="AB70" s="62">
        <v>0</v>
      </c>
      <c r="AC70" s="33">
        <v>0</v>
      </c>
      <c r="AD70" s="33">
        <v>0</v>
      </c>
      <c r="AE70" s="33">
        <v>0</v>
      </c>
      <c r="AF70" s="33">
        <v>0</v>
      </c>
      <c r="AG70" s="33">
        <v>1</v>
      </c>
      <c r="AH70" s="33">
        <v>0</v>
      </c>
      <c r="AI70" s="33">
        <v>0</v>
      </c>
      <c r="AJ70" s="33">
        <v>0</v>
      </c>
      <c r="AK70" s="33">
        <v>0</v>
      </c>
      <c r="AL70" s="33">
        <v>1</v>
      </c>
      <c r="AM70" s="33">
        <v>0.5</v>
      </c>
      <c r="AN70" s="33">
        <v>1</v>
      </c>
      <c r="AO70" s="33">
        <v>1</v>
      </c>
      <c r="AP70" s="33">
        <v>1.5</v>
      </c>
      <c r="AQ70" s="33">
        <v>0.5</v>
      </c>
      <c r="AR70" s="33">
        <v>0.5</v>
      </c>
      <c r="AS70" s="33">
        <v>0.5</v>
      </c>
      <c r="AT70" s="33">
        <v>1</v>
      </c>
      <c r="AU70" s="33">
        <v>1</v>
      </c>
      <c r="AV70" s="33">
        <v>0</v>
      </c>
      <c r="AW70" s="33">
        <v>19.5</v>
      </c>
      <c r="AX70" s="62">
        <f t="shared" si="4"/>
        <v>2.34</v>
      </c>
    </row>
    <row r="71" spans="1:50" s="7" customFormat="1" ht="23.25">
      <c r="A71" s="33" t="s">
        <v>146</v>
      </c>
      <c r="B71" s="33">
        <v>1049730128</v>
      </c>
      <c r="C71" s="33">
        <v>1</v>
      </c>
      <c r="D71" s="33">
        <v>22</v>
      </c>
      <c r="E71" s="71">
        <v>1490300123072</v>
      </c>
      <c r="F71" s="73">
        <v>1</v>
      </c>
      <c r="G71" s="62">
        <v>99</v>
      </c>
      <c r="H71" s="33"/>
      <c r="I71" s="62">
        <v>0</v>
      </c>
      <c r="J71" s="62">
        <v>0</v>
      </c>
      <c r="K71" s="62">
        <v>1</v>
      </c>
      <c r="L71" s="62">
        <v>0</v>
      </c>
      <c r="M71" s="62">
        <v>0</v>
      </c>
      <c r="N71" s="62">
        <v>0</v>
      </c>
      <c r="O71" s="62">
        <v>0</v>
      </c>
      <c r="P71" s="62">
        <v>1</v>
      </c>
      <c r="Q71" s="62">
        <v>0</v>
      </c>
      <c r="R71" s="62">
        <v>1</v>
      </c>
      <c r="S71" s="62">
        <v>0</v>
      </c>
      <c r="T71" s="62">
        <v>1</v>
      </c>
      <c r="U71" s="62">
        <v>0</v>
      </c>
      <c r="V71" s="62">
        <v>0</v>
      </c>
      <c r="W71" s="62">
        <v>0</v>
      </c>
      <c r="X71" s="62">
        <v>0</v>
      </c>
      <c r="Y71" s="62">
        <v>0</v>
      </c>
      <c r="Z71" s="62">
        <v>0</v>
      </c>
      <c r="AA71" s="62">
        <v>0</v>
      </c>
      <c r="AB71" s="62">
        <v>0</v>
      </c>
      <c r="AC71" s="33">
        <v>0</v>
      </c>
      <c r="AD71" s="33">
        <v>0</v>
      </c>
      <c r="AE71" s="33">
        <v>0</v>
      </c>
      <c r="AF71" s="33">
        <v>0</v>
      </c>
      <c r="AG71" s="33">
        <v>0</v>
      </c>
      <c r="AH71" s="33">
        <v>0</v>
      </c>
      <c r="AI71" s="33">
        <v>0</v>
      </c>
      <c r="AJ71" s="33">
        <v>0</v>
      </c>
      <c r="AK71" s="33">
        <v>0</v>
      </c>
      <c r="AL71" s="33">
        <v>0</v>
      </c>
      <c r="AM71" s="33">
        <v>0.5</v>
      </c>
      <c r="AN71" s="33">
        <v>1</v>
      </c>
      <c r="AO71" s="33">
        <v>1</v>
      </c>
      <c r="AP71" s="33">
        <v>0.5</v>
      </c>
      <c r="AQ71" s="33">
        <v>1.5</v>
      </c>
      <c r="AR71" s="33">
        <v>2</v>
      </c>
      <c r="AS71" s="33">
        <v>0.5</v>
      </c>
      <c r="AT71" s="33">
        <v>0</v>
      </c>
      <c r="AU71" s="33">
        <v>0</v>
      </c>
      <c r="AV71" s="33">
        <v>0</v>
      </c>
      <c r="AW71" s="33">
        <v>11</v>
      </c>
      <c r="AX71" s="62">
        <f t="shared" si="4"/>
        <v>1.32</v>
      </c>
    </row>
    <row r="72" spans="1:50" s="7" customFormat="1" ht="23.25">
      <c r="A72" s="33" t="s">
        <v>146</v>
      </c>
      <c r="B72" s="33">
        <v>1049730128</v>
      </c>
      <c r="C72" s="33">
        <v>1</v>
      </c>
      <c r="D72" s="33">
        <v>23</v>
      </c>
      <c r="E72" s="75">
        <v>1490300121371</v>
      </c>
      <c r="F72" s="73">
        <v>2</v>
      </c>
      <c r="G72" s="62">
        <v>99</v>
      </c>
      <c r="H72" s="33"/>
      <c r="I72" s="62">
        <v>1</v>
      </c>
      <c r="J72" s="62">
        <v>1</v>
      </c>
      <c r="K72" s="62">
        <v>1</v>
      </c>
      <c r="L72" s="62">
        <v>0</v>
      </c>
      <c r="M72" s="62">
        <v>0</v>
      </c>
      <c r="N72" s="62">
        <v>0</v>
      </c>
      <c r="O72" s="62">
        <v>0</v>
      </c>
      <c r="P72" s="62">
        <v>1</v>
      </c>
      <c r="Q72" s="62">
        <v>0</v>
      </c>
      <c r="R72" s="62">
        <v>0</v>
      </c>
      <c r="S72" s="62">
        <v>0</v>
      </c>
      <c r="T72" s="62">
        <v>1</v>
      </c>
      <c r="U72" s="62">
        <v>0</v>
      </c>
      <c r="V72" s="62">
        <v>1</v>
      </c>
      <c r="W72" s="62">
        <v>0</v>
      </c>
      <c r="X72" s="62">
        <v>1</v>
      </c>
      <c r="Y72" s="62">
        <v>1</v>
      </c>
      <c r="Z72" s="62">
        <v>1</v>
      </c>
      <c r="AA72" s="62">
        <v>0</v>
      </c>
      <c r="AB72" s="62">
        <v>1</v>
      </c>
      <c r="AC72" s="33">
        <v>1</v>
      </c>
      <c r="AD72" s="33">
        <v>0</v>
      </c>
      <c r="AE72" s="33">
        <v>0</v>
      </c>
      <c r="AF72" s="33">
        <v>0</v>
      </c>
      <c r="AG72" s="33">
        <v>0</v>
      </c>
      <c r="AH72" s="33">
        <v>0</v>
      </c>
      <c r="AI72" s="33">
        <v>0</v>
      </c>
      <c r="AJ72" s="33">
        <v>0</v>
      </c>
      <c r="AK72" s="33">
        <v>0</v>
      </c>
      <c r="AL72" s="33">
        <v>0</v>
      </c>
      <c r="AM72" s="33">
        <v>0</v>
      </c>
      <c r="AN72" s="33">
        <v>0</v>
      </c>
      <c r="AO72" s="33">
        <v>1.5</v>
      </c>
      <c r="AP72" s="33">
        <v>1.5</v>
      </c>
      <c r="AQ72" s="33">
        <v>2</v>
      </c>
      <c r="AR72" s="33">
        <v>2</v>
      </c>
      <c r="AS72" s="33">
        <v>1.5</v>
      </c>
      <c r="AT72" s="33">
        <v>0</v>
      </c>
      <c r="AU72" s="33">
        <v>2</v>
      </c>
      <c r="AV72" s="33">
        <v>0</v>
      </c>
      <c r="AW72" s="33">
        <v>21.5</v>
      </c>
      <c r="AX72" s="62">
        <f t="shared" si="4"/>
        <v>2.58</v>
      </c>
    </row>
    <row r="73" spans="1:50" s="7" customFormat="1" ht="23.25">
      <c r="A73" s="33" t="s">
        <v>146</v>
      </c>
      <c r="B73" s="33">
        <v>1049730128</v>
      </c>
      <c r="C73" s="33">
        <v>1</v>
      </c>
      <c r="D73" s="33">
        <v>24</v>
      </c>
      <c r="E73" s="71">
        <v>1490300122602</v>
      </c>
      <c r="F73" s="73">
        <v>2</v>
      </c>
      <c r="G73" s="62">
        <v>99</v>
      </c>
      <c r="H73" s="33"/>
      <c r="I73" s="62">
        <v>1</v>
      </c>
      <c r="J73" s="62">
        <v>1</v>
      </c>
      <c r="K73" s="62">
        <v>1</v>
      </c>
      <c r="L73" s="62">
        <v>0</v>
      </c>
      <c r="M73" s="62">
        <v>0</v>
      </c>
      <c r="N73" s="62">
        <v>0</v>
      </c>
      <c r="O73" s="62">
        <v>1</v>
      </c>
      <c r="P73" s="62">
        <v>1</v>
      </c>
      <c r="Q73" s="62">
        <v>0</v>
      </c>
      <c r="R73" s="62">
        <v>1</v>
      </c>
      <c r="S73" s="62">
        <v>1</v>
      </c>
      <c r="T73" s="62">
        <v>1</v>
      </c>
      <c r="U73" s="62">
        <v>1</v>
      </c>
      <c r="V73" s="62">
        <v>0</v>
      </c>
      <c r="W73" s="62">
        <v>1</v>
      </c>
      <c r="X73" s="62">
        <v>1</v>
      </c>
      <c r="Y73" s="62">
        <v>0</v>
      </c>
      <c r="Z73" s="62">
        <v>0</v>
      </c>
      <c r="AA73" s="62">
        <v>0</v>
      </c>
      <c r="AB73" s="62">
        <v>0</v>
      </c>
      <c r="AC73" s="33">
        <v>1</v>
      </c>
      <c r="AD73" s="33">
        <v>0</v>
      </c>
      <c r="AE73" s="33">
        <v>1</v>
      </c>
      <c r="AF73" s="33">
        <v>0</v>
      </c>
      <c r="AG73" s="33">
        <v>0</v>
      </c>
      <c r="AH73" s="33">
        <v>1</v>
      </c>
      <c r="AI73" s="33">
        <v>0</v>
      </c>
      <c r="AJ73" s="33">
        <v>0</v>
      </c>
      <c r="AK73" s="33">
        <v>0</v>
      </c>
      <c r="AL73" s="33">
        <v>0</v>
      </c>
      <c r="AM73" s="33">
        <v>1</v>
      </c>
      <c r="AN73" s="33">
        <v>1</v>
      </c>
      <c r="AO73" s="33">
        <v>1.5</v>
      </c>
      <c r="AP73" s="33">
        <v>0.5</v>
      </c>
      <c r="AQ73" s="33">
        <v>1</v>
      </c>
      <c r="AR73" s="33">
        <v>1</v>
      </c>
      <c r="AS73" s="33">
        <v>1.5</v>
      </c>
      <c r="AT73" s="33">
        <v>2</v>
      </c>
      <c r="AU73" s="33">
        <v>2</v>
      </c>
      <c r="AV73" s="33">
        <v>2</v>
      </c>
      <c r="AW73" s="33">
        <v>27.5</v>
      </c>
      <c r="AX73" s="62">
        <f t="shared" si="4"/>
        <v>3.3</v>
      </c>
    </row>
    <row r="74" spans="1:50" s="7" customFormat="1" ht="23.25">
      <c r="A74" s="33" t="s">
        <v>146</v>
      </c>
      <c r="B74" s="33">
        <v>1049730128</v>
      </c>
      <c r="C74" s="33">
        <v>1</v>
      </c>
      <c r="D74" s="33">
        <v>25</v>
      </c>
      <c r="E74" s="75">
        <v>1490300122459</v>
      </c>
      <c r="F74" s="73">
        <v>2</v>
      </c>
      <c r="G74" s="62">
        <v>99</v>
      </c>
      <c r="H74" s="33"/>
      <c r="I74" s="62">
        <v>1</v>
      </c>
      <c r="J74" s="62">
        <v>0</v>
      </c>
      <c r="K74" s="62">
        <v>1</v>
      </c>
      <c r="L74" s="62">
        <v>1</v>
      </c>
      <c r="M74" s="62">
        <v>0</v>
      </c>
      <c r="N74" s="62">
        <v>0</v>
      </c>
      <c r="O74" s="62">
        <v>0</v>
      </c>
      <c r="P74" s="62">
        <v>1</v>
      </c>
      <c r="Q74" s="62">
        <v>0</v>
      </c>
      <c r="R74" s="62">
        <v>0</v>
      </c>
      <c r="S74" s="62">
        <v>1</v>
      </c>
      <c r="T74" s="62">
        <v>1</v>
      </c>
      <c r="U74" s="62">
        <v>0</v>
      </c>
      <c r="V74" s="62">
        <v>0</v>
      </c>
      <c r="W74" s="62">
        <v>0</v>
      </c>
      <c r="X74" s="62">
        <v>1</v>
      </c>
      <c r="Y74" s="62">
        <v>1</v>
      </c>
      <c r="Z74" s="62">
        <v>0</v>
      </c>
      <c r="AA74" s="62">
        <v>0</v>
      </c>
      <c r="AB74" s="62">
        <v>0</v>
      </c>
      <c r="AC74" s="33">
        <v>1</v>
      </c>
      <c r="AD74" s="33">
        <v>1</v>
      </c>
      <c r="AE74" s="33">
        <v>1</v>
      </c>
      <c r="AF74" s="33">
        <v>1</v>
      </c>
      <c r="AG74" s="33">
        <v>0</v>
      </c>
      <c r="AH74" s="33">
        <v>0</v>
      </c>
      <c r="AI74" s="33">
        <v>1</v>
      </c>
      <c r="AJ74" s="33">
        <v>0</v>
      </c>
      <c r="AK74" s="33">
        <v>0</v>
      </c>
      <c r="AL74" s="33">
        <v>0</v>
      </c>
      <c r="AM74" s="33">
        <v>1</v>
      </c>
      <c r="AN74" s="33">
        <v>1</v>
      </c>
      <c r="AO74" s="33">
        <v>0.5</v>
      </c>
      <c r="AP74" s="33">
        <v>1</v>
      </c>
      <c r="AQ74" s="33">
        <v>1.5</v>
      </c>
      <c r="AR74" s="33">
        <v>1</v>
      </c>
      <c r="AS74" s="33">
        <v>1.5</v>
      </c>
      <c r="AT74" s="33">
        <v>0</v>
      </c>
      <c r="AU74" s="33">
        <v>0</v>
      </c>
      <c r="AV74" s="33">
        <v>0</v>
      </c>
      <c r="AW74" s="33">
        <v>20.5</v>
      </c>
      <c r="AX74" s="62">
        <f t="shared" si="4"/>
        <v>2.46</v>
      </c>
    </row>
    <row r="75" spans="1:50" s="7" customFormat="1" ht="23.25">
      <c r="A75" s="33" t="s">
        <v>146</v>
      </c>
      <c r="B75" s="33">
        <v>1049730128</v>
      </c>
      <c r="C75" s="33">
        <v>1</v>
      </c>
      <c r="D75" s="33">
        <v>27</v>
      </c>
      <c r="E75" s="75">
        <v>1490300121398</v>
      </c>
      <c r="F75" s="73">
        <v>2</v>
      </c>
      <c r="G75" s="62">
        <v>99</v>
      </c>
      <c r="H75" s="33"/>
      <c r="I75" s="62">
        <v>1</v>
      </c>
      <c r="J75" s="62">
        <v>0</v>
      </c>
      <c r="K75" s="62">
        <v>0</v>
      </c>
      <c r="L75" s="62">
        <v>0</v>
      </c>
      <c r="M75" s="62">
        <v>0</v>
      </c>
      <c r="N75" s="62">
        <v>0</v>
      </c>
      <c r="O75" s="62">
        <v>0</v>
      </c>
      <c r="P75" s="62">
        <v>0</v>
      </c>
      <c r="Q75" s="62">
        <v>0</v>
      </c>
      <c r="R75" s="62">
        <v>0</v>
      </c>
      <c r="S75" s="62">
        <v>0</v>
      </c>
      <c r="T75" s="62">
        <v>1</v>
      </c>
      <c r="U75" s="62">
        <v>0</v>
      </c>
      <c r="V75" s="62">
        <v>0</v>
      </c>
      <c r="W75" s="62">
        <v>0</v>
      </c>
      <c r="X75" s="62">
        <v>0</v>
      </c>
      <c r="Y75" s="62">
        <v>1</v>
      </c>
      <c r="Z75" s="62">
        <v>1</v>
      </c>
      <c r="AA75" s="62">
        <v>1</v>
      </c>
      <c r="AB75" s="62">
        <v>0</v>
      </c>
      <c r="AC75" s="33">
        <v>1</v>
      </c>
      <c r="AD75" s="33">
        <v>0</v>
      </c>
      <c r="AE75" s="33">
        <v>0</v>
      </c>
      <c r="AF75" s="33">
        <v>0</v>
      </c>
      <c r="AG75" s="33">
        <v>0</v>
      </c>
      <c r="AH75" s="33">
        <v>1</v>
      </c>
      <c r="AI75" s="33">
        <v>0</v>
      </c>
      <c r="AJ75" s="33">
        <v>1</v>
      </c>
      <c r="AK75" s="33">
        <v>0</v>
      </c>
      <c r="AL75" s="33">
        <v>0</v>
      </c>
      <c r="AM75" s="33">
        <v>1.5</v>
      </c>
      <c r="AN75" s="33">
        <v>1.5</v>
      </c>
      <c r="AO75" s="33">
        <v>1</v>
      </c>
      <c r="AP75" s="33">
        <v>0.5</v>
      </c>
      <c r="AQ75" s="33">
        <v>1.5</v>
      </c>
      <c r="AR75" s="33">
        <v>1</v>
      </c>
      <c r="AS75" s="33">
        <v>1</v>
      </c>
      <c r="AT75" s="33">
        <v>0</v>
      </c>
      <c r="AU75" s="33">
        <v>0</v>
      </c>
      <c r="AV75" s="33">
        <v>0</v>
      </c>
      <c r="AW75" s="33">
        <v>16</v>
      </c>
      <c r="AX75" s="62">
        <f t="shared" si="4"/>
        <v>1.92</v>
      </c>
    </row>
    <row r="76" spans="1:50" s="7" customFormat="1" ht="23.25">
      <c r="A76" s="33" t="s">
        <v>146</v>
      </c>
      <c r="B76" s="33">
        <v>1049730128</v>
      </c>
      <c r="C76" s="33">
        <v>1</v>
      </c>
      <c r="D76" s="33">
        <v>28</v>
      </c>
      <c r="E76" s="71">
        <v>1490300123366</v>
      </c>
      <c r="F76" s="73">
        <v>2</v>
      </c>
      <c r="G76" s="62">
        <v>99</v>
      </c>
      <c r="H76" s="33"/>
      <c r="I76" s="62">
        <v>0</v>
      </c>
      <c r="J76" s="62">
        <v>0</v>
      </c>
      <c r="K76" s="62">
        <v>0</v>
      </c>
      <c r="L76" s="62">
        <v>1</v>
      </c>
      <c r="M76" s="62">
        <v>0</v>
      </c>
      <c r="N76" s="62">
        <v>0</v>
      </c>
      <c r="O76" s="62">
        <v>1</v>
      </c>
      <c r="P76" s="62">
        <v>1</v>
      </c>
      <c r="Q76" s="62">
        <v>1</v>
      </c>
      <c r="R76" s="62">
        <v>1</v>
      </c>
      <c r="S76" s="62">
        <v>0</v>
      </c>
      <c r="T76" s="62">
        <v>0</v>
      </c>
      <c r="U76" s="62">
        <v>0</v>
      </c>
      <c r="V76" s="62">
        <v>0</v>
      </c>
      <c r="W76" s="62">
        <v>0</v>
      </c>
      <c r="X76" s="62">
        <v>0</v>
      </c>
      <c r="Y76" s="62">
        <v>0</v>
      </c>
      <c r="Z76" s="62">
        <v>0</v>
      </c>
      <c r="AA76" s="62">
        <v>1</v>
      </c>
      <c r="AB76" s="62">
        <v>0</v>
      </c>
      <c r="AC76" s="33">
        <v>1</v>
      </c>
      <c r="AD76" s="33">
        <v>0</v>
      </c>
      <c r="AE76" s="33">
        <v>1</v>
      </c>
      <c r="AF76" s="33">
        <v>0</v>
      </c>
      <c r="AG76" s="33">
        <v>0</v>
      </c>
      <c r="AH76" s="33">
        <v>1</v>
      </c>
      <c r="AI76" s="33">
        <v>0</v>
      </c>
      <c r="AJ76" s="33">
        <v>1</v>
      </c>
      <c r="AK76" s="33">
        <v>1</v>
      </c>
      <c r="AL76" s="33">
        <v>0</v>
      </c>
      <c r="AM76" s="33">
        <v>1.5</v>
      </c>
      <c r="AN76" s="33">
        <v>1.5</v>
      </c>
      <c r="AO76" s="33">
        <v>1</v>
      </c>
      <c r="AP76" s="33">
        <v>1</v>
      </c>
      <c r="AQ76" s="33">
        <v>0</v>
      </c>
      <c r="AR76" s="33">
        <v>1</v>
      </c>
      <c r="AS76" s="33">
        <v>2</v>
      </c>
      <c r="AT76" s="33">
        <v>0</v>
      </c>
      <c r="AU76" s="33">
        <v>0</v>
      </c>
      <c r="AV76" s="33">
        <v>0</v>
      </c>
      <c r="AW76" s="33">
        <v>19</v>
      </c>
      <c r="AX76" s="62">
        <f t="shared" si="4"/>
        <v>2.28</v>
      </c>
    </row>
    <row r="77" spans="1:50" s="7" customFormat="1" ht="23.25">
      <c r="A77" s="33" t="s">
        <v>146</v>
      </c>
      <c r="B77" s="33">
        <v>1049730128</v>
      </c>
      <c r="C77" s="33">
        <v>1</v>
      </c>
      <c r="D77" s="33">
        <v>29</v>
      </c>
      <c r="E77" s="75">
        <v>1499900359903</v>
      </c>
      <c r="F77" s="73">
        <v>2</v>
      </c>
      <c r="G77" s="62">
        <v>99</v>
      </c>
      <c r="H77" s="33"/>
      <c r="I77" s="62">
        <v>1</v>
      </c>
      <c r="J77" s="62">
        <v>1</v>
      </c>
      <c r="K77" s="62">
        <v>1</v>
      </c>
      <c r="L77" s="62">
        <v>0</v>
      </c>
      <c r="M77" s="62">
        <v>1</v>
      </c>
      <c r="N77" s="62">
        <v>0</v>
      </c>
      <c r="O77" s="62">
        <v>1</v>
      </c>
      <c r="P77" s="62">
        <v>1</v>
      </c>
      <c r="Q77" s="62">
        <v>1</v>
      </c>
      <c r="R77" s="62">
        <v>1</v>
      </c>
      <c r="S77" s="62">
        <v>0</v>
      </c>
      <c r="T77" s="62">
        <v>1</v>
      </c>
      <c r="U77" s="62">
        <v>0</v>
      </c>
      <c r="V77" s="62">
        <v>0</v>
      </c>
      <c r="W77" s="62">
        <v>1</v>
      </c>
      <c r="X77" s="62">
        <v>0</v>
      </c>
      <c r="Y77" s="62">
        <v>0</v>
      </c>
      <c r="Z77" s="62">
        <v>0</v>
      </c>
      <c r="AA77" s="62">
        <v>0</v>
      </c>
      <c r="AB77" s="62">
        <v>1</v>
      </c>
      <c r="AC77" s="33">
        <v>1</v>
      </c>
      <c r="AD77" s="33">
        <v>0</v>
      </c>
      <c r="AE77" s="33">
        <v>1</v>
      </c>
      <c r="AF77" s="33">
        <v>1</v>
      </c>
      <c r="AG77" s="33">
        <v>1</v>
      </c>
      <c r="AH77" s="33">
        <v>1</v>
      </c>
      <c r="AI77" s="33">
        <v>1</v>
      </c>
      <c r="AJ77" s="33">
        <v>0</v>
      </c>
      <c r="AK77" s="33">
        <v>0</v>
      </c>
      <c r="AL77" s="33">
        <v>1</v>
      </c>
      <c r="AM77" s="33">
        <v>1</v>
      </c>
      <c r="AN77" s="33">
        <v>1</v>
      </c>
      <c r="AO77" s="33">
        <v>1</v>
      </c>
      <c r="AP77" s="33">
        <v>1.5</v>
      </c>
      <c r="AQ77" s="33">
        <v>2</v>
      </c>
      <c r="AR77" s="33">
        <v>0.5</v>
      </c>
      <c r="AS77" s="33">
        <v>1.5</v>
      </c>
      <c r="AT77" s="33">
        <v>2</v>
      </c>
      <c r="AU77" s="33">
        <v>2</v>
      </c>
      <c r="AV77" s="33">
        <v>2</v>
      </c>
      <c r="AW77" s="33">
        <v>32.5</v>
      </c>
      <c r="AX77" s="62">
        <f t="shared" si="4"/>
        <v>3.9</v>
      </c>
    </row>
    <row r="78" spans="1:50" s="7" customFormat="1" ht="23.25">
      <c r="A78" s="33" t="s">
        <v>146</v>
      </c>
      <c r="B78" s="33">
        <v>1049730128</v>
      </c>
      <c r="C78" s="33">
        <v>1</v>
      </c>
      <c r="D78" s="33">
        <v>30</v>
      </c>
      <c r="E78" s="71">
        <v>1359200008637</v>
      </c>
      <c r="F78" s="73">
        <v>2</v>
      </c>
      <c r="G78" s="62">
        <v>99</v>
      </c>
      <c r="H78" s="33"/>
      <c r="I78" s="62">
        <v>1</v>
      </c>
      <c r="J78" s="62">
        <v>0</v>
      </c>
      <c r="K78" s="62">
        <v>1</v>
      </c>
      <c r="L78" s="62">
        <v>1</v>
      </c>
      <c r="M78" s="62">
        <v>1</v>
      </c>
      <c r="N78" s="62">
        <v>1</v>
      </c>
      <c r="O78" s="62">
        <v>1</v>
      </c>
      <c r="P78" s="62">
        <v>1</v>
      </c>
      <c r="Q78" s="62">
        <v>1</v>
      </c>
      <c r="R78" s="62">
        <v>0</v>
      </c>
      <c r="S78" s="62">
        <v>1</v>
      </c>
      <c r="T78" s="62">
        <v>0</v>
      </c>
      <c r="U78" s="62">
        <v>0</v>
      </c>
      <c r="V78" s="62">
        <v>1</v>
      </c>
      <c r="W78" s="62">
        <v>1</v>
      </c>
      <c r="X78" s="62">
        <v>1</v>
      </c>
      <c r="Y78" s="62">
        <v>1</v>
      </c>
      <c r="Z78" s="62">
        <v>0</v>
      </c>
      <c r="AA78" s="62">
        <v>1</v>
      </c>
      <c r="AB78" s="62">
        <v>1</v>
      </c>
      <c r="AC78" s="33">
        <v>1</v>
      </c>
      <c r="AD78" s="33">
        <v>1</v>
      </c>
      <c r="AE78" s="33">
        <v>1</v>
      </c>
      <c r="AF78" s="33">
        <v>0</v>
      </c>
      <c r="AG78" s="33">
        <v>1</v>
      </c>
      <c r="AH78" s="33">
        <v>1</v>
      </c>
      <c r="AI78" s="33">
        <v>1</v>
      </c>
      <c r="AJ78" s="33">
        <v>1</v>
      </c>
      <c r="AK78" s="33">
        <v>1</v>
      </c>
      <c r="AL78" s="33">
        <v>0</v>
      </c>
      <c r="AM78" s="33">
        <v>1</v>
      </c>
      <c r="AN78" s="33">
        <v>1</v>
      </c>
      <c r="AO78" s="33">
        <v>1</v>
      </c>
      <c r="AP78" s="33">
        <v>2</v>
      </c>
      <c r="AQ78" s="33">
        <v>2</v>
      </c>
      <c r="AR78" s="33">
        <v>2</v>
      </c>
      <c r="AS78" s="33">
        <v>1</v>
      </c>
      <c r="AT78" s="33">
        <v>2</v>
      </c>
      <c r="AU78" s="33">
        <v>0</v>
      </c>
      <c r="AV78" s="33">
        <v>0</v>
      </c>
      <c r="AW78" s="33">
        <v>35</v>
      </c>
      <c r="AX78" s="62">
        <f t="shared" si="4"/>
        <v>4.2</v>
      </c>
    </row>
    <row r="79" spans="1:50" s="7" customFormat="1" ht="23.25">
      <c r="A79" s="33" t="s">
        <v>146</v>
      </c>
      <c r="B79" s="33">
        <v>1049730128</v>
      </c>
      <c r="C79" s="33">
        <v>1</v>
      </c>
      <c r="D79" s="33">
        <v>33</v>
      </c>
      <c r="E79" s="75">
        <v>1490300120405</v>
      </c>
      <c r="F79" s="73">
        <v>2</v>
      </c>
      <c r="G79" s="62">
        <v>99</v>
      </c>
      <c r="H79" s="33"/>
      <c r="I79" s="62">
        <v>1</v>
      </c>
      <c r="J79" s="62">
        <v>0</v>
      </c>
      <c r="K79" s="62">
        <v>1</v>
      </c>
      <c r="L79" s="62">
        <v>1</v>
      </c>
      <c r="M79" s="62">
        <v>0</v>
      </c>
      <c r="N79" s="62">
        <v>1</v>
      </c>
      <c r="O79" s="62">
        <v>1</v>
      </c>
      <c r="P79" s="62">
        <v>0</v>
      </c>
      <c r="Q79" s="62">
        <v>0</v>
      </c>
      <c r="R79" s="62">
        <v>0</v>
      </c>
      <c r="S79" s="62">
        <v>1</v>
      </c>
      <c r="T79" s="62">
        <v>1</v>
      </c>
      <c r="U79" s="62">
        <v>0</v>
      </c>
      <c r="V79" s="62">
        <v>1</v>
      </c>
      <c r="W79" s="62">
        <v>0</v>
      </c>
      <c r="X79" s="62">
        <v>1</v>
      </c>
      <c r="Y79" s="62">
        <v>0</v>
      </c>
      <c r="Z79" s="62">
        <v>1</v>
      </c>
      <c r="AA79" s="62">
        <v>1</v>
      </c>
      <c r="AB79" s="62">
        <v>0</v>
      </c>
      <c r="AC79" s="33">
        <v>1</v>
      </c>
      <c r="AD79" s="33">
        <v>1</v>
      </c>
      <c r="AE79" s="33">
        <v>1</v>
      </c>
      <c r="AF79" s="33">
        <v>0</v>
      </c>
      <c r="AG79" s="33">
        <v>1</v>
      </c>
      <c r="AH79" s="33">
        <v>1</v>
      </c>
      <c r="AI79" s="33">
        <v>1</v>
      </c>
      <c r="AJ79" s="33">
        <v>0</v>
      </c>
      <c r="AK79" s="33">
        <v>1</v>
      </c>
      <c r="AL79" s="33">
        <v>0</v>
      </c>
      <c r="AM79" s="33">
        <v>1</v>
      </c>
      <c r="AN79" s="33">
        <v>1</v>
      </c>
      <c r="AO79" s="33">
        <v>1.5</v>
      </c>
      <c r="AP79" s="33">
        <v>0.5</v>
      </c>
      <c r="AQ79" s="33">
        <v>1.5</v>
      </c>
      <c r="AR79" s="33">
        <v>1</v>
      </c>
      <c r="AS79" s="33">
        <v>1</v>
      </c>
      <c r="AT79" s="33">
        <v>2</v>
      </c>
      <c r="AU79" s="33">
        <v>2</v>
      </c>
      <c r="AV79" s="33">
        <v>0</v>
      </c>
      <c r="AW79" s="33">
        <v>29.5</v>
      </c>
      <c r="AX79" s="62">
        <f t="shared" si="4"/>
        <v>3.54</v>
      </c>
    </row>
    <row r="80" spans="1:50" s="7" customFormat="1" ht="23.25">
      <c r="A80" s="33" t="s">
        <v>146</v>
      </c>
      <c r="B80" s="33">
        <v>1049730128</v>
      </c>
      <c r="C80" s="33">
        <v>1</v>
      </c>
      <c r="D80" s="33">
        <v>34</v>
      </c>
      <c r="E80" s="71">
        <v>1769900642203</v>
      </c>
      <c r="F80" s="73">
        <v>1</v>
      </c>
      <c r="G80" s="62">
        <v>99</v>
      </c>
      <c r="H80" s="33"/>
      <c r="I80" s="62">
        <v>0</v>
      </c>
      <c r="J80" s="62">
        <v>1</v>
      </c>
      <c r="K80" s="62">
        <v>1</v>
      </c>
      <c r="L80" s="62">
        <v>0</v>
      </c>
      <c r="M80" s="62">
        <v>1</v>
      </c>
      <c r="N80" s="62">
        <v>0</v>
      </c>
      <c r="O80" s="62">
        <v>1</v>
      </c>
      <c r="P80" s="62">
        <v>1</v>
      </c>
      <c r="Q80" s="62">
        <v>0</v>
      </c>
      <c r="R80" s="62">
        <v>0</v>
      </c>
      <c r="S80" s="62">
        <v>0</v>
      </c>
      <c r="T80" s="62">
        <v>0</v>
      </c>
      <c r="U80" s="62">
        <v>0</v>
      </c>
      <c r="V80" s="62">
        <v>1</v>
      </c>
      <c r="W80" s="62">
        <v>0</v>
      </c>
      <c r="X80" s="62">
        <v>1</v>
      </c>
      <c r="Y80" s="62">
        <v>0</v>
      </c>
      <c r="Z80" s="62">
        <v>1</v>
      </c>
      <c r="AA80" s="62">
        <v>0</v>
      </c>
      <c r="AB80" s="62">
        <v>0</v>
      </c>
      <c r="AC80" s="33">
        <v>1</v>
      </c>
      <c r="AD80" s="33">
        <v>0</v>
      </c>
      <c r="AE80" s="33">
        <v>0</v>
      </c>
      <c r="AF80" s="33">
        <v>0</v>
      </c>
      <c r="AG80" s="33">
        <v>0</v>
      </c>
      <c r="AH80" s="33">
        <v>0</v>
      </c>
      <c r="AI80" s="33">
        <v>1</v>
      </c>
      <c r="AJ80" s="33">
        <v>0</v>
      </c>
      <c r="AK80" s="33">
        <v>1</v>
      </c>
      <c r="AL80" s="33">
        <v>0</v>
      </c>
      <c r="AM80" s="33">
        <v>2</v>
      </c>
      <c r="AN80" s="33">
        <v>1.5</v>
      </c>
      <c r="AO80" s="33">
        <v>0.5</v>
      </c>
      <c r="AP80" s="33">
        <v>1</v>
      </c>
      <c r="AQ80" s="33">
        <v>1.5</v>
      </c>
      <c r="AR80" s="33">
        <v>1</v>
      </c>
      <c r="AS80" s="33">
        <v>1</v>
      </c>
      <c r="AT80" s="33">
        <v>2</v>
      </c>
      <c r="AU80" s="33">
        <v>2</v>
      </c>
      <c r="AV80" s="33">
        <v>2</v>
      </c>
      <c r="AW80" s="33">
        <v>25.5</v>
      </c>
      <c r="AX80" s="62">
        <f t="shared" si="4"/>
        <v>3.06</v>
      </c>
    </row>
    <row r="81" spans="1:50" s="7" customFormat="1" ht="23.25">
      <c r="A81" s="33"/>
      <c r="B81" s="33"/>
      <c r="C81" s="33"/>
      <c r="D81" s="33"/>
      <c r="E81" s="72"/>
      <c r="F81" s="73"/>
      <c r="G81" s="62"/>
      <c r="H81" s="33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86">
        <f>AVERAGE(AW51:AW80)</f>
        <v>22.916666666666668</v>
      </c>
      <c r="AX81" s="74" t="s">
        <v>323</v>
      </c>
    </row>
    <row r="82" spans="1:50" s="7" customFormat="1" ht="23.25">
      <c r="A82" s="33"/>
      <c r="B82" s="33"/>
      <c r="C82" s="33"/>
      <c r="D82" s="33"/>
      <c r="E82" s="72"/>
      <c r="F82" s="73"/>
      <c r="G82" s="62"/>
      <c r="H82" s="33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86">
        <f>STDEV(AW51:AW80)</f>
        <v>6.529882680116997</v>
      </c>
      <c r="AX82" s="74" t="s">
        <v>324</v>
      </c>
    </row>
    <row r="83" spans="1:50" s="7" customFormat="1" ht="23.25">
      <c r="A83" s="33" t="s">
        <v>309</v>
      </c>
      <c r="B83" s="33">
        <v>1049730127</v>
      </c>
      <c r="C83" s="33">
        <v>1</v>
      </c>
      <c r="D83" s="33">
        <v>1</v>
      </c>
      <c r="E83" s="72">
        <v>1499900375631</v>
      </c>
      <c r="F83" s="73">
        <v>1</v>
      </c>
      <c r="G83" s="62">
        <v>99</v>
      </c>
      <c r="H83" s="33"/>
      <c r="I83" s="62">
        <v>1</v>
      </c>
      <c r="J83" s="62">
        <v>0</v>
      </c>
      <c r="K83" s="62">
        <v>1</v>
      </c>
      <c r="L83" s="62">
        <v>0</v>
      </c>
      <c r="M83" s="62">
        <v>0</v>
      </c>
      <c r="N83" s="62">
        <v>1</v>
      </c>
      <c r="O83" s="62">
        <v>0</v>
      </c>
      <c r="P83" s="62">
        <v>0</v>
      </c>
      <c r="Q83" s="62">
        <v>0</v>
      </c>
      <c r="R83" s="62">
        <v>0</v>
      </c>
      <c r="S83" s="62">
        <v>1</v>
      </c>
      <c r="T83" s="62">
        <v>0</v>
      </c>
      <c r="U83" s="62">
        <v>1</v>
      </c>
      <c r="V83" s="62">
        <v>1</v>
      </c>
      <c r="W83" s="62">
        <v>0</v>
      </c>
      <c r="X83" s="62">
        <v>1</v>
      </c>
      <c r="Y83" s="62">
        <v>0</v>
      </c>
      <c r="Z83" s="62">
        <v>0</v>
      </c>
      <c r="AA83" s="62">
        <v>0</v>
      </c>
      <c r="AB83" s="62">
        <v>0</v>
      </c>
      <c r="AC83" s="33">
        <v>0</v>
      </c>
      <c r="AD83" s="33">
        <v>1</v>
      </c>
      <c r="AE83" s="33">
        <v>1</v>
      </c>
      <c r="AF83" s="33">
        <v>0</v>
      </c>
      <c r="AG83" s="33">
        <v>0</v>
      </c>
      <c r="AH83" s="33">
        <v>0</v>
      </c>
      <c r="AI83" s="33">
        <v>1</v>
      </c>
      <c r="AJ83" s="33">
        <v>0</v>
      </c>
      <c r="AK83" s="33">
        <v>0</v>
      </c>
      <c r="AL83" s="33">
        <v>0</v>
      </c>
      <c r="AM83" s="33">
        <v>1.5</v>
      </c>
      <c r="AN83" s="33">
        <v>0</v>
      </c>
      <c r="AO83" s="33">
        <v>0</v>
      </c>
      <c r="AP83" s="33">
        <v>1</v>
      </c>
      <c r="AQ83" s="33">
        <v>1.5</v>
      </c>
      <c r="AR83" s="33">
        <v>1.5</v>
      </c>
      <c r="AS83" s="33">
        <v>0.5</v>
      </c>
      <c r="AT83" s="33">
        <v>1</v>
      </c>
      <c r="AU83" s="33">
        <v>2</v>
      </c>
      <c r="AV83" s="33">
        <v>0</v>
      </c>
      <c r="AW83" s="33">
        <v>19</v>
      </c>
      <c r="AX83" s="62">
        <f aca="true" t="shared" si="5" ref="AX83:AX107">AW$1:AW$65536*6/50</f>
        <v>2.28</v>
      </c>
    </row>
    <row r="84" spans="1:50" s="7" customFormat="1" ht="23.25">
      <c r="A84" s="33" t="s">
        <v>309</v>
      </c>
      <c r="B84" s="33">
        <v>1049730127</v>
      </c>
      <c r="C84" s="33">
        <v>1</v>
      </c>
      <c r="D84" s="33">
        <v>2</v>
      </c>
      <c r="E84" s="72">
        <v>1490300122807</v>
      </c>
      <c r="F84" s="73">
        <v>1</v>
      </c>
      <c r="G84" s="62">
        <v>99</v>
      </c>
      <c r="H84" s="33"/>
      <c r="I84" s="62">
        <v>1</v>
      </c>
      <c r="J84" s="62">
        <v>0</v>
      </c>
      <c r="K84" s="62">
        <v>1</v>
      </c>
      <c r="L84" s="62">
        <v>0</v>
      </c>
      <c r="M84" s="62">
        <v>0</v>
      </c>
      <c r="N84" s="62">
        <v>0</v>
      </c>
      <c r="O84" s="62">
        <v>1</v>
      </c>
      <c r="P84" s="62">
        <v>0</v>
      </c>
      <c r="Q84" s="62">
        <v>1</v>
      </c>
      <c r="R84" s="62">
        <v>1</v>
      </c>
      <c r="S84" s="62">
        <v>1</v>
      </c>
      <c r="T84" s="62">
        <v>0</v>
      </c>
      <c r="U84" s="62">
        <v>0</v>
      </c>
      <c r="V84" s="62">
        <v>0</v>
      </c>
      <c r="W84" s="62">
        <v>0</v>
      </c>
      <c r="X84" s="62">
        <v>0</v>
      </c>
      <c r="Y84" s="62">
        <v>0</v>
      </c>
      <c r="Z84" s="62">
        <v>0</v>
      </c>
      <c r="AA84" s="62">
        <v>0</v>
      </c>
      <c r="AB84" s="62">
        <v>1</v>
      </c>
      <c r="AC84" s="33">
        <v>0</v>
      </c>
      <c r="AD84" s="33">
        <v>0</v>
      </c>
      <c r="AE84" s="33">
        <v>0</v>
      </c>
      <c r="AF84" s="33">
        <v>0</v>
      </c>
      <c r="AG84" s="33">
        <v>0</v>
      </c>
      <c r="AH84" s="33">
        <v>0</v>
      </c>
      <c r="AI84" s="33">
        <v>1</v>
      </c>
      <c r="AJ84" s="33">
        <v>0</v>
      </c>
      <c r="AK84" s="33">
        <v>0</v>
      </c>
      <c r="AL84" s="33">
        <v>1</v>
      </c>
      <c r="AM84" s="33">
        <v>0.5</v>
      </c>
      <c r="AN84" s="33">
        <v>1</v>
      </c>
      <c r="AO84" s="33">
        <v>2</v>
      </c>
      <c r="AP84" s="33">
        <v>1.5</v>
      </c>
      <c r="AQ84" s="33">
        <v>2</v>
      </c>
      <c r="AR84" s="33">
        <v>0</v>
      </c>
      <c r="AS84" s="33">
        <v>0.5</v>
      </c>
      <c r="AT84" s="33">
        <v>2</v>
      </c>
      <c r="AU84" s="33">
        <v>2</v>
      </c>
      <c r="AV84" s="33">
        <v>2</v>
      </c>
      <c r="AW84" s="33">
        <v>22.5</v>
      </c>
      <c r="AX84" s="62">
        <f t="shared" si="5"/>
        <v>2.7</v>
      </c>
    </row>
    <row r="85" spans="1:50" s="7" customFormat="1" ht="23.25">
      <c r="A85" s="33" t="s">
        <v>309</v>
      </c>
      <c r="B85" s="33">
        <v>1049730127</v>
      </c>
      <c r="C85" s="33">
        <v>1</v>
      </c>
      <c r="D85" s="33">
        <v>3</v>
      </c>
      <c r="E85" s="72">
        <v>1490300119563</v>
      </c>
      <c r="F85" s="73">
        <v>1</v>
      </c>
      <c r="G85" s="62">
        <v>99</v>
      </c>
      <c r="H85" s="33"/>
      <c r="I85" s="62">
        <v>1</v>
      </c>
      <c r="J85" s="62">
        <v>0</v>
      </c>
      <c r="K85" s="62">
        <v>1</v>
      </c>
      <c r="L85" s="62">
        <v>0</v>
      </c>
      <c r="M85" s="62">
        <v>0</v>
      </c>
      <c r="N85" s="62">
        <v>0</v>
      </c>
      <c r="O85" s="62">
        <v>1</v>
      </c>
      <c r="P85" s="62">
        <v>1</v>
      </c>
      <c r="Q85" s="62">
        <v>1</v>
      </c>
      <c r="R85" s="62">
        <v>0</v>
      </c>
      <c r="S85" s="62">
        <v>0</v>
      </c>
      <c r="T85" s="62">
        <v>1</v>
      </c>
      <c r="U85" s="62">
        <v>0</v>
      </c>
      <c r="V85" s="62">
        <v>1</v>
      </c>
      <c r="W85" s="62">
        <v>0</v>
      </c>
      <c r="X85" s="62">
        <v>0</v>
      </c>
      <c r="Y85" s="62">
        <v>0</v>
      </c>
      <c r="Z85" s="62">
        <v>0</v>
      </c>
      <c r="AA85" s="62">
        <v>1</v>
      </c>
      <c r="AB85" s="62">
        <v>0</v>
      </c>
      <c r="AC85" s="33">
        <v>1</v>
      </c>
      <c r="AD85" s="33">
        <v>0</v>
      </c>
      <c r="AE85" s="33">
        <v>0</v>
      </c>
      <c r="AF85" s="33">
        <v>0</v>
      </c>
      <c r="AG85" s="33">
        <v>1</v>
      </c>
      <c r="AH85" s="33">
        <v>0</v>
      </c>
      <c r="AI85" s="33">
        <v>0</v>
      </c>
      <c r="AJ85" s="33">
        <v>0</v>
      </c>
      <c r="AK85" s="33">
        <v>0</v>
      </c>
      <c r="AL85" s="33">
        <v>0</v>
      </c>
      <c r="AM85" s="33">
        <v>1</v>
      </c>
      <c r="AN85" s="33">
        <v>1.5</v>
      </c>
      <c r="AO85" s="33">
        <v>0.5</v>
      </c>
      <c r="AP85" s="33">
        <v>0.5</v>
      </c>
      <c r="AQ85" s="33">
        <v>0.5</v>
      </c>
      <c r="AR85" s="33">
        <v>1.5</v>
      </c>
      <c r="AS85" s="33">
        <v>1</v>
      </c>
      <c r="AT85" s="33">
        <v>0</v>
      </c>
      <c r="AU85" s="33">
        <v>0</v>
      </c>
      <c r="AV85" s="33">
        <v>0</v>
      </c>
      <c r="AW85" s="33">
        <v>16.5</v>
      </c>
      <c r="AX85" s="62">
        <f t="shared" si="5"/>
        <v>1.98</v>
      </c>
    </row>
    <row r="86" spans="1:50" s="7" customFormat="1" ht="23.25">
      <c r="A86" s="33" t="s">
        <v>309</v>
      </c>
      <c r="B86" s="33">
        <v>1049730127</v>
      </c>
      <c r="C86" s="33">
        <v>1</v>
      </c>
      <c r="D86" s="33">
        <v>4</v>
      </c>
      <c r="E86" s="72">
        <v>1490300122033</v>
      </c>
      <c r="F86" s="73">
        <v>2</v>
      </c>
      <c r="G86" s="62">
        <v>99</v>
      </c>
      <c r="H86" s="33"/>
      <c r="I86" s="62">
        <v>1</v>
      </c>
      <c r="J86" s="62">
        <v>0</v>
      </c>
      <c r="K86" s="62">
        <v>1</v>
      </c>
      <c r="L86" s="62">
        <v>0</v>
      </c>
      <c r="M86" s="62">
        <v>0</v>
      </c>
      <c r="N86" s="62">
        <v>0</v>
      </c>
      <c r="O86" s="62">
        <v>1</v>
      </c>
      <c r="P86" s="62">
        <v>0</v>
      </c>
      <c r="Q86" s="62">
        <v>0</v>
      </c>
      <c r="R86" s="62">
        <v>1</v>
      </c>
      <c r="S86" s="62">
        <v>0</v>
      </c>
      <c r="T86" s="62">
        <v>1</v>
      </c>
      <c r="U86" s="62">
        <v>0</v>
      </c>
      <c r="V86" s="62">
        <v>1</v>
      </c>
      <c r="W86" s="62">
        <v>1</v>
      </c>
      <c r="X86" s="62">
        <v>0</v>
      </c>
      <c r="Y86" s="62">
        <v>0</v>
      </c>
      <c r="Z86" s="62">
        <v>0</v>
      </c>
      <c r="AA86" s="62">
        <v>1</v>
      </c>
      <c r="AB86" s="62">
        <v>0</v>
      </c>
      <c r="AC86" s="33">
        <v>1</v>
      </c>
      <c r="AD86" s="33">
        <v>1</v>
      </c>
      <c r="AE86" s="33">
        <v>0</v>
      </c>
      <c r="AF86" s="33">
        <v>1</v>
      </c>
      <c r="AG86" s="33">
        <v>0</v>
      </c>
      <c r="AH86" s="33">
        <v>1</v>
      </c>
      <c r="AI86" s="33">
        <v>1</v>
      </c>
      <c r="AJ86" s="33">
        <v>0</v>
      </c>
      <c r="AK86" s="33">
        <v>0</v>
      </c>
      <c r="AL86" s="33">
        <v>1</v>
      </c>
      <c r="AM86" s="33">
        <v>0.5</v>
      </c>
      <c r="AN86" s="33">
        <v>1</v>
      </c>
      <c r="AO86" s="33">
        <v>0.5</v>
      </c>
      <c r="AP86" s="33">
        <v>1.5</v>
      </c>
      <c r="AQ86" s="33">
        <v>2</v>
      </c>
      <c r="AR86" s="33">
        <v>2</v>
      </c>
      <c r="AS86" s="33">
        <v>1</v>
      </c>
      <c r="AT86" s="33">
        <v>2</v>
      </c>
      <c r="AU86" s="33">
        <v>2</v>
      </c>
      <c r="AV86" s="33">
        <v>0</v>
      </c>
      <c r="AW86" s="33">
        <v>26.5</v>
      </c>
      <c r="AX86" s="62">
        <f t="shared" si="5"/>
        <v>3.18</v>
      </c>
    </row>
    <row r="87" spans="1:50" s="7" customFormat="1" ht="23.25">
      <c r="A87" s="33" t="s">
        <v>309</v>
      </c>
      <c r="B87" s="33">
        <v>1049730127</v>
      </c>
      <c r="C87" s="33">
        <v>1</v>
      </c>
      <c r="D87" s="33">
        <v>5</v>
      </c>
      <c r="E87" s="72">
        <v>1359200014084</v>
      </c>
      <c r="F87" s="73">
        <v>2</v>
      </c>
      <c r="G87" s="62">
        <v>99</v>
      </c>
      <c r="H87" s="33"/>
      <c r="I87" s="62">
        <v>0</v>
      </c>
      <c r="J87" s="62">
        <v>0</v>
      </c>
      <c r="K87" s="62">
        <v>0</v>
      </c>
      <c r="L87" s="62">
        <v>0</v>
      </c>
      <c r="M87" s="62">
        <v>0</v>
      </c>
      <c r="N87" s="62">
        <v>0</v>
      </c>
      <c r="O87" s="62">
        <v>1</v>
      </c>
      <c r="P87" s="62">
        <v>1</v>
      </c>
      <c r="Q87" s="62">
        <v>0</v>
      </c>
      <c r="R87" s="62">
        <v>1</v>
      </c>
      <c r="S87" s="62">
        <v>1</v>
      </c>
      <c r="T87" s="62">
        <v>1</v>
      </c>
      <c r="U87" s="62">
        <v>0</v>
      </c>
      <c r="V87" s="62">
        <v>0</v>
      </c>
      <c r="W87" s="62">
        <v>0</v>
      </c>
      <c r="X87" s="62">
        <v>0</v>
      </c>
      <c r="Y87" s="62">
        <v>0</v>
      </c>
      <c r="Z87" s="62">
        <v>0</v>
      </c>
      <c r="AA87" s="62">
        <v>1</v>
      </c>
      <c r="AB87" s="62">
        <v>0</v>
      </c>
      <c r="AC87" s="33">
        <v>1</v>
      </c>
      <c r="AD87" s="33">
        <v>0</v>
      </c>
      <c r="AE87" s="33">
        <v>0</v>
      </c>
      <c r="AF87" s="33">
        <v>0</v>
      </c>
      <c r="AG87" s="33">
        <v>0</v>
      </c>
      <c r="AH87" s="33">
        <v>1</v>
      </c>
      <c r="AI87" s="33">
        <v>1</v>
      </c>
      <c r="AJ87" s="33">
        <v>0</v>
      </c>
      <c r="AK87" s="33">
        <v>0</v>
      </c>
      <c r="AL87" s="33">
        <v>0</v>
      </c>
      <c r="AM87" s="33">
        <v>2</v>
      </c>
      <c r="AN87" s="33">
        <v>1</v>
      </c>
      <c r="AO87" s="33">
        <v>1.5</v>
      </c>
      <c r="AP87" s="33">
        <v>1.5</v>
      </c>
      <c r="AQ87" s="33">
        <v>2</v>
      </c>
      <c r="AR87" s="33">
        <v>0.5</v>
      </c>
      <c r="AS87" s="33">
        <v>1.5</v>
      </c>
      <c r="AT87" s="33">
        <v>0</v>
      </c>
      <c r="AU87" s="33">
        <v>2</v>
      </c>
      <c r="AV87" s="33">
        <v>0</v>
      </c>
      <c r="AW87" s="33">
        <v>21</v>
      </c>
      <c r="AX87" s="62">
        <f t="shared" si="5"/>
        <v>2.52</v>
      </c>
    </row>
    <row r="88" spans="1:50" s="7" customFormat="1" ht="23.25">
      <c r="A88" s="33" t="s">
        <v>309</v>
      </c>
      <c r="B88" s="33">
        <v>1049730127</v>
      </c>
      <c r="C88" s="33">
        <v>1</v>
      </c>
      <c r="D88" s="33">
        <v>6</v>
      </c>
      <c r="E88" s="72">
        <v>1490300116114</v>
      </c>
      <c r="F88" s="73">
        <v>2</v>
      </c>
      <c r="G88" s="62">
        <v>99</v>
      </c>
      <c r="H88" s="33"/>
      <c r="I88" s="62">
        <v>0</v>
      </c>
      <c r="J88" s="62">
        <v>0</v>
      </c>
      <c r="K88" s="62">
        <v>0</v>
      </c>
      <c r="L88" s="62">
        <v>0</v>
      </c>
      <c r="M88" s="62">
        <v>0</v>
      </c>
      <c r="N88" s="62">
        <v>0</v>
      </c>
      <c r="O88" s="62">
        <v>1</v>
      </c>
      <c r="P88" s="62">
        <v>0</v>
      </c>
      <c r="Q88" s="62">
        <v>0</v>
      </c>
      <c r="R88" s="62">
        <v>0</v>
      </c>
      <c r="S88" s="62">
        <v>1</v>
      </c>
      <c r="T88" s="62">
        <v>0</v>
      </c>
      <c r="U88" s="62">
        <v>0</v>
      </c>
      <c r="V88" s="62">
        <v>0</v>
      </c>
      <c r="W88" s="62">
        <v>0</v>
      </c>
      <c r="X88" s="62">
        <v>1</v>
      </c>
      <c r="Y88" s="62">
        <v>1</v>
      </c>
      <c r="Z88" s="62">
        <v>1</v>
      </c>
      <c r="AA88" s="62">
        <v>0</v>
      </c>
      <c r="AB88" s="62">
        <v>0</v>
      </c>
      <c r="AC88" s="33">
        <v>1</v>
      </c>
      <c r="AD88" s="33">
        <v>1</v>
      </c>
      <c r="AE88" s="33">
        <v>1</v>
      </c>
      <c r="AF88" s="33">
        <v>1</v>
      </c>
      <c r="AG88" s="33">
        <v>1</v>
      </c>
      <c r="AH88" s="33">
        <v>1</v>
      </c>
      <c r="AI88" s="33">
        <v>1</v>
      </c>
      <c r="AJ88" s="33">
        <v>0</v>
      </c>
      <c r="AK88" s="33">
        <v>1</v>
      </c>
      <c r="AL88" s="33">
        <v>0</v>
      </c>
      <c r="AM88" s="33">
        <v>0.5</v>
      </c>
      <c r="AN88" s="33">
        <v>1</v>
      </c>
      <c r="AO88" s="33">
        <v>1</v>
      </c>
      <c r="AP88" s="33">
        <v>1.5</v>
      </c>
      <c r="AQ88" s="33">
        <v>2</v>
      </c>
      <c r="AR88" s="33">
        <v>0.5</v>
      </c>
      <c r="AS88" s="33">
        <v>1</v>
      </c>
      <c r="AT88" s="33">
        <v>1</v>
      </c>
      <c r="AU88" s="33">
        <v>2</v>
      </c>
      <c r="AV88" s="33">
        <v>2</v>
      </c>
      <c r="AW88" s="33">
        <v>25.5</v>
      </c>
      <c r="AX88" s="62">
        <f t="shared" si="5"/>
        <v>3.06</v>
      </c>
    </row>
    <row r="89" spans="1:50" s="7" customFormat="1" ht="23.25">
      <c r="A89" s="33" t="s">
        <v>309</v>
      </c>
      <c r="B89" s="33">
        <v>1049730127</v>
      </c>
      <c r="C89" s="33">
        <v>1</v>
      </c>
      <c r="D89" s="33">
        <v>7</v>
      </c>
      <c r="E89" s="72">
        <v>1490353250868</v>
      </c>
      <c r="F89" s="73">
        <v>2</v>
      </c>
      <c r="G89" s="62">
        <v>99</v>
      </c>
      <c r="H89" s="33"/>
      <c r="I89" s="62">
        <v>1</v>
      </c>
      <c r="J89" s="62">
        <v>1</v>
      </c>
      <c r="K89" s="62">
        <v>1</v>
      </c>
      <c r="L89" s="62">
        <v>0</v>
      </c>
      <c r="M89" s="62">
        <v>1</v>
      </c>
      <c r="N89" s="62">
        <v>1</v>
      </c>
      <c r="O89" s="62">
        <v>1</v>
      </c>
      <c r="P89" s="62">
        <v>0</v>
      </c>
      <c r="Q89" s="62">
        <v>1</v>
      </c>
      <c r="R89" s="62">
        <v>0</v>
      </c>
      <c r="S89" s="62">
        <v>0</v>
      </c>
      <c r="T89" s="62">
        <v>1</v>
      </c>
      <c r="U89" s="62">
        <v>0</v>
      </c>
      <c r="V89" s="62">
        <v>0</v>
      </c>
      <c r="W89" s="62">
        <v>1</v>
      </c>
      <c r="X89" s="62">
        <v>0</v>
      </c>
      <c r="Y89" s="62">
        <v>0</v>
      </c>
      <c r="Z89" s="62">
        <v>0</v>
      </c>
      <c r="AA89" s="62">
        <v>1</v>
      </c>
      <c r="AB89" s="62">
        <v>0</v>
      </c>
      <c r="AC89" s="33">
        <v>1</v>
      </c>
      <c r="AD89" s="33">
        <v>0</v>
      </c>
      <c r="AE89" s="33">
        <v>1</v>
      </c>
      <c r="AF89" s="33">
        <v>1</v>
      </c>
      <c r="AG89" s="33">
        <v>1</v>
      </c>
      <c r="AH89" s="33">
        <v>1</v>
      </c>
      <c r="AI89" s="33">
        <v>0</v>
      </c>
      <c r="AJ89" s="33">
        <v>0</v>
      </c>
      <c r="AK89" s="33">
        <v>1</v>
      </c>
      <c r="AL89" s="33">
        <v>0</v>
      </c>
      <c r="AM89" s="33">
        <v>1</v>
      </c>
      <c r="AN89" s="33">
        <v>1</v>
      </c>
      <c r="AO89" s="33">
        <v>1.5</v>
      </c>
      <c r="AP89" s="33">
        <v>0.5</v>
      </c>
      <c r="AQ89" s="33">
        <v>2</v>
      </c>
      <c r="AR89" s="33">
        <v>2</v>
      </c>
      <c r="AS89" s="33">
        <v>1.5</v>
      </c>
      <c r="AT89" s="33">
        <v>2</v>
      </c>
      <c r="AU89" s="33">
        <v>2</v>
      </c>
      <c r="AV89" s="33">
        <v>2</v>
      </c>
      <c r="AW89" s="33">
        <v>31.5</v>
      </c>
      <c r="AX89" s="62">
        <f t="shared" si="5"/>
        <v>3.78</v>
      </c>
    </row>
    <row r="90" spans="1:50" s="7" customFormat="1" ht="23.25">
      <c r="A90" s="33" t="s">
        <v>309</v>
      </c>
      <c r="B90" s="33">
        <v>1049730127</v>
      </c>
      <c r="C90" s="33">
        <v>1</v>
      </c>
      <c r="D90" s="33">
        <v>8</v>
      </c>
      <c r="E90" s="72">
        <v>1359200009412</v>
      </c>
      <c r="F90" s="73">
        <v>2</v>
      </c>
      <c r="G90" s="62">
        <v>99</v>
      </c>
      <c r="H90" s="33"/>
      <c r="I90" s="62">
        <v>1</v>
      </c>
      <c r="J90" s="62">
        <v>0</v>
      </c>
      <c r="K90" s="62">
        <v>1</v>
      </c>
      <c r="L90" s="62">
        <v>0</v>
      </c>
      <c r="M90" s="62">
        <v>0</v>
      </c>
      <c r="N90" s="62">
        <v>1</v>
      </c>
      <c r="O90" s="62">
        <v>1</v>
      </c>
      <c r="P90" s="62">
        <v>1</v>
      </c>
      <c r="Q90" s="62">
        <v>0</v>
      </c>
      <c r="R90" s="62">
        <v>1</v>
      </c>
      <c r="S90" s="62">
        <v>1</v>
      </c>
      <c r="T90" s="62">
        <v>1</v>
      </c>
      <c r="U90" s="62">
        <v>0</v>
      </c>
      <c r="V90" s="62">
        <v>1</v>
      </c>
      <c r="W90" s="62">
        <v>1</v>
      </c>
      <c r="X90" s="62">
        <v>0</v>
      </c>
      <c r="Y90" s="62">
        <v>1</v>
      </c>
      <c r="Z90" s="62">
        <v>0</v>
      </c>
      <c r="AA90" s="62">
        <v>0</v>
      </c>
      <c r="AB90" s="62">
        <v>0</v>
      </c>
      <c r="AC90" s="33">
        <v>0</v>
      </c>
      <c r="AD90" s="33">
        <v>1</v>
      </c>
      <c r="AE90" s="33">
        <v>1</v>
      </c>
      <c r="AF90" s="33">
        <v>1</v>
      </c>
      <c r="AG90" s="33">
        <v>1</v>
      </c>
      <c r="AH90" s="33">
        <v>0</v>
      </c>
      <c r="AI90" s="33">
        <v>1</v>
      </c>
      <c r="AJ90" s="33">
        <v>0</v>
      </c>
      <c r="AK90" s="33">
        <v>0</v>
      </c>
      <c r="AL90" s="33">
        <v>0</v>
      </c>
      <c r="AM90" s="33">
        <v>1</v>
      </c>
      <c r="AN90" s="33">
        <v>1</v>
      </c>
      <c r="AO90" s="33">
        <v>0</v>
      </c>
      <c r="AP90" s="33">
        <v>1</v>
      </c>
      <c r="AQ90" s="33">
        <v>1</v>
      </c>
      <c r="AR90" s="33">
        <v>1</v>
      </c>
      <c r="AS90" s="33">
        <v>2</v>
      </c>
      <c r="AT90" s="33">
        <v>2</v>
      </c>
      <c r="AU90" s="33">
        <v>2</v>
      </c>
      <c r="AV90" s="33">
        <v>2</v>
      </c>
      <c r="AW90" s="33">
        <v>29</v>
      </c>
      <c r="AX90" s="62">
        <f t="shared" si="5"/>
        <v>3.48</v>
      </c>
    </row>
    <row r="91" spans="1:50" s="7" customFormat="1" ht="23.25">
      <c r="A91" s="33" t="s">
        <v>309</v>
      </c>
      <c r="B91" s="33">
        <v>1049730127</v>
      </c>
      <c r="C91" s="33">
        <v>1</v>
      </c>
      <c r="D91" s="33">
        <v>9</v>
      </c>
      <c r="E91" s="72">
        <v>1490300121843</v>
      </c>
      <c r="F91" s="73">
        <v>2</v>
      </c>
      <c r="G91" s="62">
        <v>99</v>
      </c>
      <c r="H91" s="33"/>
      <c r="I91" s="62">
        <v>1</v>
      </c>
      <c r="J91" s="62">
        <v>0</v>
      </c>
      <c r="K91" s="62">
        <v>1</v>
      </c>
      <c r="L91" s="62">
        <v>1</v>
      </c>
      <c r="M91" s="62">
        <v>0</v>
      </c>
      <c r="N91" s="62">
        <v>1</v>
      </c>
      <c r="O91" s="62">
        <v>1</v>
      </c>
      <c r="P91" s="62">
        <v>1</v>
      </c>
      <c r="Q91" s="62">
        <v>0</v>
      </c>
      <c r="R91" s="62">
        <v>1</v>
      </c>
      <c r="S91" s="62">
        <v>0</v>
      </c>
      <c r="T91" s="62">
        <v>1</v>
      </c>
      <c r="U91" s="62">
        <v>1</v>
      </c>
      <c r="V91" s="62">
        <v>0</v>
      </c>
      <c r="W91" s="62">
        <v>1</v>
      </c>
      <c r="X91" s="62">
        <v>1</v>
      </c>
      <c r="Y91" s="62">
        <v>1</v>
      </c>
      <c r="Z91" s="62">
        <v>0</v>
      </c>
      <c r="AA91" s="62">
        <v>0</v>
      </c>
      <c r="AB91" s="62">
        <v>0</v>
      </c>
      <c r="AC91" s="33">
        <v>1</v>
      </c>
      <c r="AD91" s="33">
        <v>1</v>
      </c>
      <c r="AE91" s="33">
        <v>1</v>
      </c>
      <c r="AF91" s="33">
        <v>1</v>
      </c>
      <c r="AG91" s="33">
        <v>0</v>
      </c>
      <c r="AH91" s="33">
        <v>1</v>
      </c>
      <c r="AI91" s="33">
        <v>0</v>
      </c>
      <c r="AJ91" s="33">
        <v>0</v>
      </c>
      <c r="AK91" s="33">
        <v>1</v>
      </c>
      <c r="AL91" s="33">
        <v>0</v>
      </c>
      <c r="AM91" s="33">
        <v>0.5</v>
      </c>
      <c r="AN91" s="33">
        <v>0.5</v>
      </c>
      <c r="AO91" s="33">
        <v>1</v>
      </c>
      <c r="AP91" s="33">
        <v>0.5</v>
      </c>
      <c r="AQ91" s="33">
        <v>2</v>
      </c>
      <c r="AR91" s="33">
        <v>1.5</v>
      </c>
      <c r="AS91" s="33">
        <v>1.5</v>
      </c>
      <c r="AT91" s="33">
        <v>2</v>
      </c>
      <c r="AU91" s="33">
        <v>2</v>
      </c>
      <c r="AV91" s="33">
        <v>0</v>
      </c>
      <c r="AW91" s="33">
        <v>29.5</v>
      </c>
      <c r="AX91" s="62">
        <f t="shared" si="5"/>
        <v>3.54</v>
      </c>
    </row>
    <row r="92" spans="1:50" s="7" customFormat="1" ht="23.25">
      <c r="A92" s="33" t="s">
        <v>309</v>
      </c>
      <c r="B92" s="33">
        <v>1049730127</v>
      </c>
      <c r="C92" s="33">
        <v>1</v>
      </c>
      <c r="D92" s="33">
        <v>10</v>
      </c>
      <c r="E92" s="72">
        <v>1359200007428</v>
      </c>
      <c r="F92" s="73">
        <v>2</v>
      </c>
      <c r="G92" s="62">
        <v>99</v>
      </c>
      <c r="H92" s="33"/>
      <c r="I92" s="62">
        <v>1</v>
      </c>
      <c r="J92" s="62">
        <v>0</v>
      </c>
      <c r="K92" s="62">
        <v>0</v>
      </c>
      <c r="L92" s="62">
        <v>0</v>
      </c>
      <c r="M92" s="62">
        <v>1</v>
      </c>
      <c r="N92" s="62">
        <v>0</v>
      </c>
      <c r="O92" s="62">
        <v>0</v>
      </c>
      <c r="P92" s="62">
        <v>0</v>
      </c>
      <c r="Q92" s="62">
        <v>0</v>
      </c>
      <c r="R92" s="62">
        <v>0</v>
      </c>
      <c r="S92" s="62">
        <v>1</v>
      </c>
      <c r="T92" s="62">
        <v>1</v>
      </c>
      <c r="U92" s="62">
        <v>1</v>
      </c>
      <c r="V92" s="62">
        <v>0</v>
      </c>
      <c r="W92" s="62">
        <v>0</v>
      </c>
      <c r="X92" s="62">
        <v>0</v>
      </c>
      <c r="Y92" s="62">
        <v>0</v>
      </c>
      <c r="Z92" s="62">
        <v>0</v>
      </c>
      <c r="AA92" s="62">
        <v>0</v>
      </c>
      <c r="AB92" s="62">
        <v>0</v>
      </c>
      <c r="AC92" s="33">
        <v>1</v>
      </c>
      <c r="AD92" s="33">
        <v>0</v>
      </c>
      <c r="AE92" s="33">
        <v>0</v>
      </c>
      <c r="AF92" s="33">
        <v>1</v>
      </c>
      <c r="AG92" s="33">
        <v>0</v>
      </c>
      <c r="AH92" s="33">
        <v>0</v>
      </c>
      <c r="AI92" s="33">
        <v>0</v>
      </c>
      <c r="AJ92" s="33">
        <v>0</v>
      </c>
      <c r="AK92" s="33">
        <v>1</v>
      </c>
      <c r="AL92" s="33">
        <v>0</v>
      </c>
      <c r="AM92" s="33">
        <v>2</v>
      </c>
      <c r="AN92" s="33">
        <v>0.5</v>
      </c>
      <c r="AO92" s="33">
        <v>1</v>
      </c>
      <c r="AP92" s="33">
        <v>0</v>
      </c>
      <c r="AQ92" s="33">
        <v>2</v>
      </c>
      <c r="AR92" s="33">
        <v>2</v>
      </c>
      <c r="AS92" s="33">
        <v>1.5</v>
      </c>
      <c r="AT92" s="33">
        <v>2</v>
      </c>
      <c r="AU92" s="33">
        <v>0</v>
      </c>
      <c r="AV92" s="33">
        <v>0</v>
      </c>
      <c r="AW92" s="33">
        <v>19</v>
      </c>
      <c r="AX92" s="62">
        <f t="shared" si="5"/>
        <v>2.28</v>
      </c>
    </row>
    <row r="93" spans="1:50" s="7" customFormat="1" ht="23.25">
      <c r="A93" s="33" t="s">
        <v>309</v>
      </c>
      <c r="B93" s="33">
        <v>1049730127</v>
      </c>
      <c r="C93" s="33">
        <v>1</v>
      </c>
      <c r="D93" s="33">
        <v>11</v>
      </c>
      <c r="E93" s="72">
        <v>1490300123439</v>
      </c>
      <c r="F93" s="73">
        <v>2</v>
      </c>
      <c r="G93" s="62">
        <v>99</v>
      </c>
      <c r="H93" s="33"/>
      <c r="I93" s="62">
        <v>1</v>
      </c>
      <c r="J93" s="62">
        <v>0</v>
      </c>
      <c r="K93" s="62">
        <v>1</v>
      </c>
      <c r="L93" s="62">
        <v>1</v>
      </c>
      <c r="M93" s="62">
        <v>0</v>
      </c>
      <c r="N93" s="62">
        <v>1</v>
      </c>
      <c r="O93" s="62">
        <v>1</v>
      </c>
      <c r="P93" s="62">
        <v>1</v>
      </c>
      <c r="Q93" s="62">
        <v>1</v>
      </c>
      <c r="R93" s="62">
        <v>1</v>
      </c>
      <c r="S93" s="62">
        <v>1</v>
      </c>
      <c r="T93" s="62">
        <v>1</v>
      </c>
      <c r="U93" s="62">
        <v>1</v>
      </c>
      <c r="V93" s="62">
        <v>0</v>
      </c>
      <c r="W93" s="62">
        <v>1</v>
      </c>
      <c r="X93" s="62">
        <v>0</v>
      </c>
      <c r="Y93" s="62">
        <v>1</v>
      </c>
      <c r="Z93" s="62">
        <v>0</v>
      </c>
      <c r="AA93" s="62">
        <v>1</v>
      </c>
      <c r="AB93" s="62">
        <v>0</v>
      </c>
      <c r="AC93" s="33">
        <v>1</v>
      </c>
      <c r="AD93" s="33">
        <v>1</v>
      </c>
      <c r="AE93" s="33">
        <v>0</v>
      </c>
      <c r="AF93" s="33">
        <v>0</v>
      </c>
      <c r="AG93" s="33">
        <v>0</v>
      </c>
      <c r="AH93" s="33">
        <v>0</v>
      </c>
      <c r="AI93" s="33">
        <v>1</v>
      </c>
      <c r="AJ93" s="33">
        <v>0</v>
      </c>
      <c r="AK93" s="33">
        <v>1</v>
      </c>
      <c r="AL93" s="33">
        <v>1</v>
      </c>
      <c r="AM93" s="33">
        <v>1</v>
      </c>
      <c r="AN93" s="33">
        <v>0</v>
      </c>
      <c r="AO93" s="33">
        <v>1</v>
      </c>
      <c r="AP93" s="33">
        <v>1</v>
      </c>
      <c r="AQ93" s="33">
        <v>1.5</v>
      </c>
      <c r="AR93" s="33">
        <v>2</v>
      </c>
      <c r="AS93" s="33">
        <v>1.5</v>
      </c>
      <c r="AT93" s="33">
        <v>2</v>
      </c>
      <c r="AU93" s="33">
        <v>2</v>
      </c>
      <c r="AV93" s="33">
        <v>0</v>
      </c>
      <c r="AW93" s="33">
        <v>31</v>
      </c>
      <c r="AX93" s="62">
        <f t="shared" si="5"/>
        <v>3.72</v>
      </c>
    </row>
    <row r="94" spans="1:50" s="7" customFormat="1" ht="23.25">
      <c r="A94" s="33" t="s">
        <v>309</v>
      </c>
      <c r="B94" s="33">
        <v>1049730127</v>
      </c>
      <c r="C94" s="33">
        <v>1</v>
      </c>
      <c r="D94" s="33">
        <v>12</v>
      </c>
      <c r="E94" s="72">
        <v>1104300557796</v>
      </c>
      <c r="F94" s="73">
        <v>1</v>
      </c>
      <c r="G94" s="62">
        <v>99</v>
      </c>
      <c r="H94" s="33"/>
      <c r="I94" s="62">
        <v>1</v>
      </c>
      <c r="J94" s="62">
        <v>0</v>
      </c>
      <c r="K94" s="62">
        <v>1</v>
      </c>
      <c r="L94" s="62">
        <v>0</v>
      </c>
      <c r="M94" s="62">
        <v>0</v>
      </c>
      <c r="N94" s="62">
        <v>0</v>
      </c>
      <c r="O94" s="62">
        <v>1</v>
      </c>
      <c r="P94" s="62">
        <v>1</v>
      </c>
      <c r="Q94" s="62">
        <v>1</v>
      </c>
      <c r="R94" s="62">
        <v>0</v>
      </c>
      <c r="S94" s="62">
        <v>0</v>
      </c>
      <c r="T94" s="62">
        <v>1</v>
      </c>
      <c r="U94" s="62">
        <v>0</v>
      </c>
      <c r="V94" s="62">
        <v>1</v>
      </c>
      <c r="W94" s="62">
        <v>0</v>
      </c>
      <c r="X94" s="62">
        <v>1</v>
      </c>
      <c r="Y94" s="62">
        <v>0</v>
      </c>
      <c r="Z94" s="62">
        <v>0</v>
      </c>
      <c r="AA94" s="62">
        <v>1</v>
      </c>
      <c r="AB94" s="62">
        <v>0</v>
      </c>
      <c r="AC94" s="33">
        <v>0</v>
      </c>
      <c r="AD94" s="33">
        <v>0</v>
      </c>
      <c r="AE94" s="33">
        <v>0</v>
      </c>
      <c r="AF94" s="33">
        <v>0</v>
      </c>
      <c r="AG94" s="33">
        <v>1</v>
      </c>
      <c r="AH94" s="33">
        <v>0</v>
      </c>
      <c r="AI94" s="33">
        <v>0</v>
      </c>
      <c r="AJ94" s="33">
        <v>0</v>
      </c>
      <c r="AK94" s="33">
        <v>1</v>
      </c>
      <c r="AL94" s="33">
        <v>0</v>
      </c>
      <c r="AM94" s="33">
        <v>2</v>
      </c>
      <c r="AN94" s="33">
        <v>1.5</v>
      </c>
      <c r="AO94" s="33">
        <v>1</v>
      </c>
      <c r="AP94" s="33">
        <v>1.5</v>
      </c>
      <c r="AQ94" s="33">
        <v>1</v>
      </c>
      <c r="AR94" s="33">
        <v>0</v>
      </c>
      <c r="AS94" s="33">
        <v>1</v>
      </c>
      <c r="AT94" s="33">
        <v>2</v>
      </c>
      <c r="AU94" s="33">
        <v>2</v>
      </c>
      <c r="AV94" s="33">
        <v>2</v>
      </c>
      <c r="AW94" s="33">
        <v>25</v>
      </c>
      <c r="AX94" s="62">
        <f t="shared" si="5"/>
        <v>3</v>
      </c>
    </row>
    <row r="95" spans="1:50" s="7" customFormat="1" ht="23.25">
      <c r="A95" s="33" t="s">
        <v>309</v>
      </c>
      <c r="B95" s="33">
        <v>1049730127</v>
      </c>
      <c r="C95" s="33">
        <v>1</v>
      </c>
      <c r="D95" s="33">
        <v>13</v>
      </c>
      <c r="E95" s="72">
        <v>1439000006885</v>
      </c>
      <c r="F95" s="73">
        <v>2</v>
      </c>
      <c r="G95" s="62">
        <v>99</v>
      </c>
      <c r="H95" s="33"/>
      <c r="I95" s="62">
        <v>1</v>
      </c>
      <c r="J95" s="62">
        <v>0</v>
      </c>
      <c r="K95" s="62">
        <v>1</v>
      </c>
      <c r="L95" s="62">
        <v>0</v>
      </c>
      <c r="M95" s="62">
        <v>0</v>
      </c>
      <c r="N95" s="62">
        <v>0</v>
      </c>
      <c r="O95" s="62">
        <v>1</v>
      </c>
      <c r="P95" s="62">
        <v>0</v>
      </c>
      <c r="Q95" s="62">
        <v>1</v>
      </c>
      <c r="R95" s="62">
        <v>1</v>
      </c>
      <c r="S95" s="62">
        <v>1</v>
      </c>
      <c r="T95" s="62">
        <v>1</v>
      </c>
      <c r="U95" s="62">
        <v>1</v>
      </c>
      <c r="V95" s="62">
        <v>0</v>
      </c>
      <c r="W95" s="62">
        <v>0</v>
      </c>
      <c r="X95" s="62">
        <v>0</v>
      </c>
      <c r="Y95" s="62">
        <v>0</v>
      </c>
      <c r="Z95" s="62">
        <v>0</v>
      </c>
      <c r="AA95" s="62">
        <v>1</v>
      </c>
      <c r="AB95" s="62">
        <v>0</v>
      </c>
      <c r="AC95" s="33">
        <v>1</v>
      </c>
      <c r="AD95" s="33">
        <v>0</v>
      </c>
      <c r="AE95" s="33">
        <v>1</v>
      </c>
      <c r="AF95" s="33">
        <v>1</v>
      </c>
      <c r="AG95" s="33">
        <v>0</v>
      </c>
      <c r="AH95" s="33">
        <v>0</v>
      </c>
      <c r="AI95" s="33">
        <v>0</v>
      </c>
      <c r="AJ95" s="33">
        <v>0</v>
      </c>
      <c r="AK95" s="33">
        <v>0</v>
      </c>
      <c r="AL95" s="33">
        <v>1</v>
      </c>
      <c r="AM95" s="33">
        <v>1</v>
      </c>
      <c r="AN95" s="33">
        <v>0.5</v>
      </c>
      <c r="AO95" s="33">
        <v>1.5</v>
      </c>
      <c r="AP95" s="33">
        <v>1</v>
      </c>
      <c r="AQ95" s="33">
        <v>2</v>
      </c>
      <c r="AR95" s="33">
        <v>1.5</v>
      </c>
      <c r="AS95" s="33">
        <v>1.5</v>
      </c>
      <c r="AT95" s="33">
        <v>2</v>
      </c>
      <c r="AU95" s="33">
        <v>2</v>
      </c>
      <c r="AV95" s="33">
        <v>2</v>
      </c>
      <c r="AW95" s="33">
        <v>28</v>
      </c>
      <c r="AX95" s="62">
        <f t="shared" si="5"/>
        <v>3.36</v>
      </c>
    </row>
    <row r="96" spans="1:50" s="7" customFormat="1" ht="23.25">
      <c r="A96" s="33" t="s">
        <v>309</v>
      </c>
      <c r="B96" s="33">
        <v>1049730127</v>
      </c>
      <c r="C96" s="33">
        <v>1</v>
      </c>
      <c r="D96" s="33">
        <v>14</v>
      </c>
      <c r="E96" s="72">
        <v>1359200008734</v>
      </c>
      <c r="F96" s="73">
        <v>2</v>
      </c>
      <c r="G96" s="62">
        <v>99</v>
      </c>
      <c r="H96" s="33"/>
      <c r="I96" s="62">
        <v>1</v>
      </c>
      <c r="J96" s="62">
        <v>0</v>
      </c>
      <c r="K96" s="62">
        <v>0</v>
      </c>
      <c r="L96" s="62">
        <v>0</v>
      </c>
      <c r="M96" s="62">
        <v>0</v>
      </c>
      <c r="N96" s="62">
        <v>1</v>
      </c>
      <c r="O96" s="62">
        <v>1</v>
      </c>
      <c r="P96" s="62">
        <v>0</v>
      </c>
      <c r="Q96" s="62">
        <v>0</v>
      </c>
      <c r="R96" s="62">
        <v>1</v>
      </c>
      <c r="S96" s="62">
        <v>0</v>
      </c>
      <c r="T96" s="62">
        <v>1</v>
      </c>
      <c r="U96" s="62">
        <v>0</v>
      </c>
      <c r="V96" s="62">
        <v>0</v>
      </c>
      <c r="W96" s="62">
        <v>0</v>
      </c>
      <c r="X96" s="62">
        <v>0</v>
      </c>
      <c r="Y96" s="62">
        <v>0</v>
      </c>
      <c r="Z96" s="62">
        <v>1</v>
      </c>
      <c r="AA96" s="62">
        <v>0</v>
      </c>
      <c r="AB96" s="62">
        <v>0</v>
      </c>
      <c r="AC96" s="33">
        <v>1</v>
      </c>
      <c r="AD96" s="33">
        <v>1</v>
      </c>
      <c r="AE96" s="33">
        <v>1</v>
      </c>
      <c r="AF96" s="33">
        <v>0</v>
      </c>
      <c r="AG96" s="33">
        <v>1</v>
      </c>
      <c r="AH96" s="33">
        <v>1</v>
      </c>
      <c r="AI96" s="33">
        <v>1</v>
      </c>
      <c r="AJ96" s="33">
        <v>0</v>
      </c>
      <c r="AK96" s="33">
        <v>1</v>
      </c>
      <c r="AL96" s="33">
        <v>0</v>
      </c>
      <c r="AM96" s="33">
        <v>2</v>
      </c>
      <c r="AN96" s="33">
        <v>1</v>
      </c>
      <c r="AO96" s="33">
        <v>1.5</v>
      </c>
      <c r="AP96" s="33">
        <v>1</v>
      </c>
      <c r="AQ96" s="33">
        <v>2</v>
      </c>
      <c r="AR96" s="33">
        <v>2</v>
      </c>
      <c r="AS96" s="33">
        <v>1</v>
      </c>
      <c r="AT96" s="33">
        <v>2</v>
      </c>
      <c r="AU96" s="33">
        <v>2</v>
      </c>
      <c r="AV96" s="33">
        <v>2</v>
      </c>
      <c r="AW96" s="33">
        <v>29.5</v>
      </c>
      <c r="AX96" s="62">
        <f t="shared" si="5"/>
        <v>3.54</v>
      </c>
    </row>
    <row r="97" spans="1:50" s="7" customFormat="1" ht="23.25">
      <c r="A97" s="33" t="s">
        <v>309</v>
      </c>
      <c r="B97" s="33">
        <v>1049730127</v>
      </c>
      <c r="C97" s="33">
        <v>1</v>
      </c>
      <c r="D97" s="33">
        <v>15</v>
      </c>
      <c r="E97" s="72">
        <v>1490300122149</v>
      </c>
      <c r="F97" s="73">
        <v>1</v>
      </c>
      <c r="G97" s="62">
        <v>99</v>
      </c>
      <c r="H97" s="33"/>
      <c r="I97" s="62">
        <v>1</v>
      </c>
      <c r="J97" s="62">
        <v>0</v>
      </c>
      <c r="K97" s="62">
        <v>0</v>
      </c>
      <c r="L97" s="62">
        <v>1</v>
      </c>
      <c r="M97" s="62">
        <v>1</v>
      </c>
      <c r="N97" s="62">
        <v>0</v>
      </c>
      <c r="O97" s="62">
        <v>0</v>
      </c>
      <c r="P97" s="62">
        <v>0</v>
      </c>
      <c r="Q97" s="62">
        <v>1</v>
      </c>
      <c r="R97" s="62">
        <v>0</v>
      </c>
      <c r="S97" s="62">
        <v>0</v>
      </c>
      <c r="T97" s="62">
        <v>1</v>
      </c>
      <c r="U97" s="62">
        <v>0</v>
      </c>
      <c r="V97" s="62">
        <v>0</v>
      </c>
      <c r="W97" s="62">
        <v>0</v>
      </c>
      <c r="X97" s="62">
        <v>0</v>
      </c>
      <c r="Y97" s="62">
        <v>0</v>
      </c>
      <c r="Z97" s="62">
        <v>1</v>
      </c>
      <c r="AA97" s="62">
        <v>0</v>
      </c>
      <c r="AB97" s="62">
        <v>0</v>
      </c>
      <c r="AC97" s="33">
        <v>1</v>
      </c>
      <c r="AD97" s="33">
        <v>0</v>
      </c>
      <c r="AE97" s="33">
        <v>0</v>
      </c>
      <c r="AF97" s="33">
        <v>1</v>
      </c>
      <c r="AG97" s="33">
        <v>0</v>
      </c>
      <c r="AH97" s="33">
        <v>0</v>
      </c>
      <c r="AI97" s="33">
        <v>1</v>
      </c>
      <c r="AJ97" s="33">
        <v>0</v>
      </c>
      <c r="AK97" s="33">
        <v>0</v>
      </c>
      <c r="AL97" s="33">
        <v>0</v>
      </c>
      <c r="AM97" s="33">
        <v>1</v>
      </c>
      <c r="AN97" s="33">
        <v>2</v>
      </c>
      <c r="AO97" s="33">
        <v>0.5</v>
      </c>
      <c r="AP97" s="33">
        <v>1</v>
      </c>
      <c r="AQ97" s="33">
        <v>2</v>
      </c>
      <c r="AR97" s="33">
        <v>0.5</v>
      </c>
      <c r="AS97" s="33">
        <v>1</v>
      </c>
      <c r="AT97" s="33">
        <v>2</v>
      </c>
      <c r="AU97" s="33">
        <v>2</v>
      </c>
      <c r="AV97" s="33">
        <v>0</v>
      </c>
      <c r="AW97" s="33">
        <v>21</v>
      </c>
      <c r="AX97" s="62">
        <f t="shared" si="5"/>
        <v>2.52</v>
      </c>
    </row>
    <row r="98" spans="1:50" s="7" customFormat="1" ht="23.25">
      <c r="A98" s="33" t="s">
        <v>309</v>
      </c>
      <c r="B98" s="33">
        <v>1049730127</v>
      </c>
      <c r="C98" s="33">
        <v>1</v>
      </c>
      <c r="D98" s="33">
        <v>16</v>
      </c>
      <c r="E98" s="72">
        <v>1490300122335</v>
      </c>
      <c r="F98" s="73">
        <v>1</v>
      </c>
      <c r="G98" s="62">
        <v>99</v>
      </c>
      <c r="H98" s="33"/>
      <c r="I98" s="62">
        <v>0</v>
      </c>
      <c r="J98" s="62">
        <v>0</v>
      </c>
      <c r="K98" s="62">
        <v>0</v>
      </c>
      <c r="L98" s="62">
        <v>0</v>
      </c>
      <c r="M98" s="62">
        <v>1</v>
      </c>
      <c r="N98" s="62">
        <v>1</v>
      </c>
      <c r="O98" s="62">
        <v>1</v>
      </c>
      <c r="P98" s="62">
        <v>1</v>
      </c>
      <c r="Q98" s="62">
        <v>1</v>
      </c>
      <c r="R98" s="62">
        <v>0</v>
      </c>
      <c r="S98" s="62">
        <v>0</v>
      </c>
      <c r="T98" s="62">
        <v>1</v>
      </c>
      <c r="U98" s="62">
        <v>0</v>
      </c>
      <c r="V98" s="62">
        <v>0</v>
      </c>
      <c r="W98" s="62">
        <v>0</v>
      </c>
      <c r="X98" s="62">
        <v>1</v>
      </c>
      <c r="Y98" s="62">
        <v>0</v>
      </c>
      <c r="Z98" s="62">
        <v>0</v>
      </c>
      <c r="AA98" s="62">
        <v>1</v>
      </c>
      <c r="AB98" s="62">
        <v>0</v>
      </c>
      <c r="AC98" s="33">
        <v>1</v>
      </c>
      <c r="AD98" s="33">
        <v>0</v>
      </c>
      <c r="AE98" s="33">
        <v>0</v>
      </c>
      <c r="AF98" s="33">
        <v>0</v>
      </c>
      <c r="AG98" s="33">
        <v>0</v>
      </c>
      <c r="AH98" s="33">
        <v>0</v>
      </c>
      <c r="AI98" s="33">
        <v>1</v>
      </c>
      <c r="AJ98" s="33">
        <v>1</v>
      </c>
      <c r="AK98" s="33">
        <v>0</v>
      </c>
      <c r="AL98" s="33">
        <v>0</v>
      </c>
      <c r="AM98" s="33">
        <v>0.5</v>
      </c>
      <c r="AN98" s="33">
        <v>0</v>
      </c>
      <c r="AO98" s="33">
        <v>0.5</v>
      </c>
      <c r="AP98" s="33">
        <v>0</v>
      </c>
      <c r="AQ98" s="33">
        <v>0.5</v>
      </c>
      <c r="AR98" s="33">
        <v>0.5</v>
      </c>
      <c r="AS98" s="33">
        <v>0.5</v>
      </c>
      <c r="AT98" s="33">
        <v>1</v>
      </c>
      <c r="AU98" s="33">
        <v>2</v>
      </c>
      <c r="AV98" s="33">
        <v>0</v>
      </c>
      <c r="AW98" s="33">
        <v>16.5</v>
      </c>
      <c r="AX98" s="62">
        <f t="shared" si="5"/>
        <v>1.98</v>
      </c>
    </row>
    <row r="99" spans="1:50" s="7" customFormat="1" ht="23.25">
      <c r="A99" s="33" t="s">
        <v>309</v>
      </c>
      <c r="B99" s="33">
        <v>1049730127</v>
      </c>
      <c r="C99" s="33">
        <v>1</v>
      </c>
      <c r="D99" s="33">
        <v>17</v>
      </c>
      <c r="E99" s="72">
        <v>1490300120260</v>
      </c>
      <c r="F99" s="73">
        <v>1</v>
      </c>
      <c r="G99" s="62">
        <v>99</v>
      </c>
      <c r="H99" s="33"/>
      <c r="I99" s="62">
        <v>1</v>
      </c>
      <c r="J99" s="62">
        <v>0</v>
      </c>
      <c r="K99" s="62">
        <v>1</v>
      </c>
      <c r="L99" s="62">
        <v>0</v>
      </c>
      <c r="M99" s="62">
        <v>1</v>
      </c>
      <c r="N99" s="62">
        <v>1</v>
      </c>
      <c r="O99" s="62">
        <v>1</v>
      </c>
      <c r="P99" s="62">
        <v>0</v>
      </c>
      <c r="Q99" s="62">
        <v>0</v>
      </c>
      <c r="R99" s="62">
        <v>0</v>
      </c>
      <c r="S99" s="62">
        <v>0</v>
      </c>
      <c r="T99" s="62">
        <v>1</v>
      </c>
      <c r="U99" s="62">
        <v>0</v>
      </c>
      <c r="V99" s="62">
        <v>0</v>
      </c>
      <c r="W99" s="62">
        <v>1</v>
      </c>
      <c r="X99" s="62">
        <v>0</v>
      </c>
      <c r="Y99" s="62">
        <v>0</v>
      </c>
      <c r="Z99" s="62">
        <v>0</v>
      </c>
      <c r="AA99" s="62">
        <v>1</v>
      </c>
      <c r="AB99" s="62">
        <v>0</v>
      </c>
      <c r="AC99" s="33">
        <v>1</v>
      </c>
      <c r="AD99" s="33">
        <v>0</v>
      </c>
      <c r="AE99" s="33">
        <v>0</v>
      </c>
      <c r="AF99" s="33">
        <v>0</v>
      </c>
      <c r="AG99" s="33">
        <v>0</v>
      </c>
      <c r="AH99" s="33">
        <v>0</v>
      </c>
      <c r="AI99" s="33">
        <v>1</v>
      </c>
      <c r="AJ99" s="33">
        <v>0</v>
      </c>
      <c r="AK99" s="33">
        <v>1</v>
      </c>
      <c r="AL99" s="33">
        <v>0</v>
      </c>
      <c r="AM99" s="33">
        <v>1</v>
      </c>
      <c r="AN99" s="33">
        <v>1.5</v>
      </c>
      <c r="AO99" s="33">
        <v>1</v>
      </c>
      <c r="AP99" s="33">
        <v>1</v>
      </c>
      <c r="AQ99" s="33">
        <v>2</v>
      </c>
      <c r="AR99" s="33">
        <v>1.5</v>
      </c>
      <c r="AS99" s="33">
        <v>1.5</v>
      </c>
      <c r="AT99" s="33">
        <v>2</v>
      </c>
      <c r="AU99" s="33">
        <v>2</v>
      </c>
      <c r="AV99" s="33">
        <v>2</v>
      </c>
      <c r="AW99" s="33">
        <v>26.5</v>
      </c>
      <c r="AX99" s="62">
        <f t="shared" si="5"/>
        <v>3.18</v>
      </c>
    </row>
    <row r="100" spans="1:50" s="7" customFormat="1" ht="23.25">
      <c r="A100" s="33" t="s">
        <v>309</v>
      </c>
      <c r="B100" s="33">
        <v>1049730127</v>
      </c>
      <c r="C100" s="33">
        <v>1</v>
      </c>
      <c r="D100" s="33">
        <v>18</v>
      </c>
      <c r="E100" s="72">
        <v>1490300119181</v>
      </c>
      <c r="F100" s="73">
        <v>1</v>
      </c>
      <c r="G100" s="62">
        <v>99</v>
      </c>
      <c r="H100" s="33"/>
      <c r="I100" s="62">
        <v>0</v>
      </c>
      <c r="J100" s="62">
        <v>0</v>
      </c>
      <c r="K100" s="62">
        <v>0</v>
      </c>
      <c r="L100" s="62">
        <v>0</v>
      </c>
      <c r="M100" s="62">
        <v>0</v>
      </c>
      <c r="N100" s="62">
        <v>1</v>
      </c>
      <c r="O100" s="62">
        <v>1</v>
      </c>
      <c r="P100" s="62">
        <v>0</v>
      </c>
      <c r="Q100" s="62">
        <v>0</v>
      </c>
      <c r="R100" s="62">
        <v>1</v>
      </c>
      <c r="S100" s="62">
        <v>0</v>
      </c>
      <c r="T100" s="62">
        <v>1</v>
      </c>
      <c r="U100" s="62">
        <v>0</v>
      </c>
      <c r="V100" s="62">
        <v>0</v>
      </c>
      <c r="W100" s="62">
        <v>0</v>
      </c>
      <c r="X100" s="62">
        <v>0</v>
      </c>
      <c r="Y100" s="62">
        <v>0</v>
      </c>
      <c r="Z100" s="62">
        <v>1</v>
      </c>
      <c r="AA100" s="62">
        <v>1</v>
      </c>
      <c r="AB100" s="62">
        <v>0</v>
      </c>
      <c r="AC100" s="33">
        <v>0</v>
      </c>
      <c r="AD100" s="33">
        <v>0</v>
      </c>
      <c r="AE100" s="33">
        <v>0</v>
      </c>
      <c r="AF100" s="33">
        <v>0</v>
      </c>
      <c r="AG100" s="33">
        <v>0</v>
      </c>
      <c r="AH100" s="33">
        <v>0</v>
      </c>
      <c r="AI100" s="33">
        <v>0</v>
      </c>
      <c r="AJ100" s="33">
        <v>0</v>
      </c>
      <c r="AK100" s="33">
        <v>0</v>
      </c>
      <c r="AL100" s="33">
        <v>1</v>
      </c>
      <c r="AM100" s="33">
        <v>0</v>
      </c>
      <c r="AN100" s="33">
        <v>0</v>
      </c>
      <c r="AO100" s="33">
        <v>0</v>
      </c>
      <c r="AP100" s="33">
        <v>0</v>
      </c>
      <c r="AQ100" s="33">
        <v>0</v>
      </c>
      <c r="AR100" s="33">
        <v>0</v>
      </c>
      <c r="AS100" s="33">
        <v>0</v>
      </c>
      <c r="AT100" s="33">
        <v>2</v>
      </c>
      <c r="AU100" s="33">
        <v>1</v>
      </c>
      <c r="AV100" s="33">
        <v>0</v>
      </c>
      <c r="AW100" s="33">
        <v>10</v>
      </c>
      <c r="AX100" s="62">
        <f t="shared" si="5"/>
        <v>1.2</v>
      </c>
    </row>
    <row r="101" spans="1:50" s="7" customFormat="1" ht="23.25">
      <c r="A101" s="33" t="s">
        <v>309</v>
      </c>
      <c r="B101" s="33">
        <v>1049730127</v>
      </c>
      <c r="C101" s="33">
        <v>1</v>
      </c>
      <c r="D101" s="33">
        <v>19</v>
      </c>
      <c r="E101" s="72">
        <v>1359200009013</v>
      </c>
      <c r="F101" s="73">
        <v>1</v>
      </c>
      <c r="G101" s="62">
        <v>99</v>
      </c>
      <c r="H101" s="33"/>
      <c r="I101" s="62">
        <v>1</v>
      </c>
      <c r="J101" s="62">
        <v>0</v>
      </c>
      <c r="K101" s="62">
        <v>1</v>
      </c>
      <c r="L101" s="62">
        <v>1</v>
      </c>
      <c r="M101" s="62">
        <v>0</v>
      </c>
      <c r="N101" s="62">
        <v>1</v>
      </c>
      <c r="O101" s="62">
        <v>1</v>
      </c>
      <c r="P101" s="62">
        <v>0</v>
      </c>
      <c r="Q101" s="62">
        <v>0</v>
      </c>
      <c r="R101" s="62">
        <v>1</v>
      </c>
      <c r="S101" s="62">
        <v>1</v>
      </c>
      <c r="T101" s="62">
        <v>1</v>
      </c>
      <c r="U101" s="62">
        <v>0</v>
      </c>
      <c r="V101" s="62">
        <v>1</v>
      </c>
      <c r="W101" s="62">
        <v>1</v>
      </c>
      <c r="X101" s="62">
        <v>1</v>
      </c>
      <c r="Y101" s="62">
        <v>0</v>
      </c>
      <c r="Z101" s="62">
        <v>0</v>
      </c>
      <c r="AA101" s="62">
        <v>1</v>
      </c>
      <c r="AB101" s="62">
        <v>1</v>
      </c>
      <c r="AC101" s="33">
        <v>0</v>
      </c>
      <c r="AD101" s="33">
        <v>0</v>
      </c>
      <c r="AE101" s="33">
        <v>1</v>
      </c>
      <c r="AF101" s="33">
        <v>0</v>
      </c>
      <c r="AG101" s="33">
        <v>0</v>
      </c>
      <c r="AH101" s="33">
        <v>0</v>
      </c>
      <c r="AI101" s="33">
        <v>0</v>
      </c>
      <c r="AJ101" s="33">
        <v>0</v>
      </c>
      <c r="AK101" s="33">
        <v>0</v>
      </c>
      <c r="AL101" s="33">
        <v>0</v>
      </c>
      <c r="AM101" s="33">
        <v>0.5</v>
      </c>
      <c r="AN101" s="33">
        <v>1</v>
      </c>
      <c r="AO101" s="33">
        <v>1</v>
      </c>
      <c r="AP101" s="33">
        <v>0.5</v>
      </c>
      <c r="AQ101" s="33">
        <v>2</v>
      </c>
      <c r="AR101" s="33">
        <v>1</v>
      </c>
      <c r="AS101" s="33">
        <v>1.5</v>
      </c>
      <c r="AT101" s="33">
        <v>1</v>
      </c>
      <c r="AU101" s="33">
        <v>1</v>
      </c>
      <c r="AV101" s="33">
        <v>2</v>
      </c>
      <c r="AW101" s="33">
        <v>25.5</v>
      </c>
      <c r="AX101" s="62">
        <f t="shared" si="5"/>
        <v>3.06</v>
      </c>
    </row>
    <row r="102" spans="1:50" s="7" customFormat="1" ht="23.25">
      <c r="A102" s="33" t="s">
        <v>309</v>
      </c>
      <c r="B102" s="33">
        <v>1049730127</v>
      </c>
      <c r="C102" s="33">
        <v>1</v>
      </c>
      <c r="D102" s="33">
        <v>20</v>
      </c>
      <c r="E102" s="72">
        <v>1490300121029</v>
      </c>
      <c r="F102" s="73">
        <v>1</v>
      </c>
      <c r="G102" s="62">
        <v>99</v>
      </c>
      <c r="H102" s="33"/>
      <c r="I102" s="62">
        <v>1</v>
      </c>
      <c r="J102" s="62">
        <v>0</v>
      </c>
      <c r="K102" s="62">
        <v>0</v>
      </c>
      <c r="L102" s="62">
        <v>1</v>
      </c>
      <c r="M102" s="62">
        <v>0</v>
      </c>
      <c r="N102" s="62">
        <v>0</v>
      </c>
      <c r="O102" s="62">
        <v>0</v>
      </c>
      <c r="P102" s="62">
        <v>1</v>
      </c>
      <c r="Q102" s="62">
        <v>0</v>
      </c>
      <c r="R102" s="62">
        <v>1</v>
      </c>
      <c r="S102" s="62">
        <v>0</v>
      </c>
      <c r="T102" s="62">
        <v>0</v>
      </c>
      <c r="U102" s="62">
        <v>1</v>
      </c>
      <c r="V102" s="62">
        <v>0</v>
      </c>
      <c r="W102" s="62">
        <v>0</v>
      </c>
      <c r="X102" s="62">
        <v>0</v>
      </c>
      <c r="Y102" s="62">
        <v>1</v>
      </c>
      <c r="Z102" s="62">
        <v>0</v>
      </c>
      <c r="AA102" s="62">
        <v>0</v>
      </c>
      <c r="AB102" s="62">
        <v>0</v>
      </c>
      <c r="AC102" s="33">
        <v>0</v>
      </c>
      <c r="AD102" s="33">
        <v>0</v>
      </c>
      <c r="AE102" s="33">
        <v>0</v>
      </c>
      <c r="AF102" s="33">
        <v>0</v>
      </c>
      <c r="AG102" s="33">
        <v>1</v>
      </c>
      <c r="AH102" s="33">
        <v>0</v>
      </c>
      <c r="AI102" s="33">
        <v>0</v>
      </c>
      <c r="AJ102" s="33">
        <v>0</v>
      </c>
      <c r="AK102" s="33">
        <v>0</v>
      </c>
      <c r="AL102" s="33">
        <v>0</v>
      </c>
      <c r="AM102" s="33">
        <v>1.5</v>
      </c>
      <c r="AN102" s="33">
        <v>1</v>
      </c>
      <c r="AO102" s="33">
        <v>1</v>
      </c>
      <c r="AP102" s="33">
        <v>1</v>
      </c>
      <c r="AQ102" s="33">
        <v>2</v>
      </c>
      <c r="AR102" s="33">
        <v>0.5</v>
      </c>
      <c r="AS102" s="33">
        <v>1</v>
      </c>
      <c r="AT102" s="33">
        <v>2</v>
      </c>
      <c r="AU102" s="33">
        <v>1</v>
      </c>
      <c r="AV102" s="33">
        <v>1</v>
      </c>
      <c r="AW102" s="33">
        <v>19</v>
      </c>
      <c r="AX102" s="62">
        <f t="shared" si="5"/>
        <v>2.28</v>
      </c>
    </row>
    <row r="103" spans="1:50" s="7" customFormat="1" ht="23.25">
      <c r="A103" s="33" t="s">
        <v>309</v>
      </c>
      <c r="B103" s="33">
        <v>1049730127</v>
      </c>
      <c r="C103" s="33">
        <v>1</v>
      </c>
      <c r="D103" s="33">
        <v>21</v>
      </c>
      <c r="E103" s="72">
        <v>1490300119385</v>
      </c>
      <c r="F103" s="73">
        <v>1</v>
      </c>
      <c r="G103" s="62">
        <v>99</v>
      </c>
      <c r="H103" s="33"/>
      <c r="I103" s="62">
        <v>1</v>
      </c>
      <c r="J103" s="62">
        <v>0</v>
      </c>
      <c r="K103" s="62">
        <v>1</v>
      </c>
      <c r="L103" s="62">
        <v>0</v>
      </c>
      <c r="M103" s="62">
        <v>0</v>
      </c>
      <c r="N103" s="62">
        <v>1</v>
      </c>
      <c r="O103" s="62">
        <v>1</v>
      </c>
      <c r="P103" s="62">
        <v>1</v>
      </c>
      <c r="Q103" s="62">
        <v>0</v>
      </c>
      <c r="R103" s="62">
        <v>1</v>
      </c>
      <c r="S103" s="62">
        <v>0</v>
      </c>
      <c r="T103" s="62">
        <v>1</v>
      </c>
      <c r="U103" s="62">
        <v>1</v>
      </c>
      <c r="V103" s="62">
        <v>1</v>
      </c>
      <c r="W103" s="62">
        <v>1</v>
      </c>
      <c r="X103" s="62">
        <v>0</v>
      </c>
      <c r="Y103" s="62">
        <v>1</v>
      </c>
      <c r="Z103" s="62">
        <v>0</v>
      </c>
      <c r="AA103" s="62">
        <v>0</v>
      </c>
      <c r="AB103" s="62">
        <v>0</v>
      </c>
      <c r="AC103" s="33">
        <v>0</v>
      </c>
      <c r="AD103" s="33">
        <v>1</v>
      </c>
      <c r="AE103" s="33">
        <v>1</v>
      </c>
      <c r="AF103" s="33">
        <v>1</v>
      </c>
      <c r="AG103" s="33">
        <v>1</v>
      </c>
      <c r="AH103" s="33">
        <v>0</v>
      </c>
      <c r="AI103" s="33">
        <v>1</v>
      </c>
      <c r="AJ103" s="33">
        <v>0</v>
      </c>
      <c r="AK103" s="33">
        <v>0</v>
      </c>
      <c r="AL103" s="33">
        <v>0</v>
      </c>
      <c r="AM103" s="33">
        <v>1.5</v>
      </c>
      <c r="AN103" s="33">
        <v>1.5</v>
      </c>
      <c r="AO103" s="33">
        <v>0.5</v>
      </c>
      <c r="AP103" s="33">
        <v>1</v>
      </c>
      <c r="AQ103" s="33">
        <v>1</v>
      </c>
      <c r="AR103" s="33">
        <v>0.5</v>
      </c>
      <c r="AS103" s="33">
        <v>0</v>
      </c>
      <c r="AT103" s="33">
        <v>2</v>
      </c>
      <c r="AU103" s="33">
        <v>2</v>
      </c>
      <c r="AV103" s="33">
        <v>1</v>
      </c>
      <c r="AW103" s="33">
        <v>27</v>
      </c>
      <c r="AX103" s="62">
        <f t="shared" si="5"/>
        <v>3.24</v>
      </c>
    </row>
    <row r="104" spans="1:50" s="7" customFormat="1" ht="23.25">
      <c r="A104" s="33" t="s">
        <v>309</v>
      </c>
      <c r="B104" s="33">
        <v>1049730127</v>
      </c>
      <c r="C104" s="33">
        <v>1</v>
      </c>
      <c r="D104" s="33">
        <v>22</v>
      </c>
      <c r="E104" s="72">
        <v>1490300119661</v>
      </c>
      <c r="F104" s="73">
        <v>2</v>
      </c>
      <c r="G104" s="62">
        <v>99</v>
      </c>
      <c r="H104" s="33"/>
      <c r="I104" s="62">
        <v>1</v>
      </c>
      <c r="J104" s="62">
        <v>0</v>
      </c>
      <c r="K104" s="62">
        <v>0</v>
      </c>
      <c r="L104" s="62">
        <v>0</v>
      </c>
      <c r="M104" s="62">
        <v>0</v>
      </c>
      <c r="N104" s="62">
        <v>1</v>
      </c>
      <c r="O104" s="62">
        <v>1</v>
      </c>
      <c r="P104" s="62">
        <v>1</v>
      </c>
      <c r="Q104" s="62">
        <v>0</v>
      </c>
      <c r="R104" s="62">
        <v>1</v>
      </c>
      <c r="S104" s="62">
        <v>1</v>
      </c>
      <c r="T104" s="62">
        <v>1</v>
      </c>
      <c r="U104" s="62">
        <v>1</v>
      </c>
      <c r="V104" s="62">
        <v>1</v>
      </c>
      <c r="W104" s="62">
        <v>0</v>
      </c>
      <c r="X104" s="62">
        <v>1</v>
      </c>
      <c r="Y104" s="62">
        <v>0</v>
      </c>
      <c r="Z104" s="62">
        <v>0</v>
      </c>
      <c r="AA104" s="62">
        <v>1</v>
      </c>
      <c r="AB104" s="62">
        <v>0</v>
      </c>
      <c r="AC104" s="33">
        <v>1</v>
      </c>
      <c r="AD104" s="33">
        <v>0</v>
      </c>
      <c r="AE104" s="33">
        <v>0</v>
      </c>
      <c r="AF104" s="33">
        <v>0</v>
      </c>
      <c r="AG104" s="33">
        <v>1</v>
      </c>
      <c r="AH104" s="33">
        <v>1</v>
      </c>
      <c r="AI104" s="33">
        <v>0</v>
      </c>
      <c r="AJ104" s="33">
        <v>0</v>
      </c>
      <c r="AK104" s="33">
        <v>0</v>
      </c>
      <c r="AL104" s="33">
        <v>0</v>
      </c>
      <c r="AM104" s="33">
        <v>0.5</v>
      </c>
      <c r="AN104" s="33">
        <v>1</v>
      </c>
      <c r="AO104" s="33">
        <v>1</v>
      </c>
      <c r="AP104" s="33">
        <v>2</v>
      </c>
      <c r="AQ104" s="33">
        <v>2</v>
      </c>
      <c r="AR104" s="33">
        <v>1.5</v>
      </c>
      <c r="AS104" s="33">
        <v>1.5</v>
      </c>
      <c r="AT104" s="33">
        <v>2</v>
      </c>
      <c r="AU104" s="33">
        <v>2</v>
      </c>
      <c r="AV104" s="33">
        <v>1</v>
      </c>
      <c r="AW104" s="33">
        <v>28.5</v>
      </c>
      <c r="AX104" s="62">
        <f t="shared" si="5"/>
        <v>3.42</v>
      </c>
    </row>
    <row r="105" spans="1:50" s="7" customFormat="1" ht="23.25">
      <c r="A105" s="33" t="s">
        <v>309</v>
      </c>
      <c r="B105" s="33">
        <v>1049730127</v>
      </c>
      <c r="C105" s="33">
        <v>1</v>
      </c>
      <c r="D105" s="33">
        <v>23</v>
      </c>
      <c r="E105" s="72">
        <v>1490300122718</v>
      </c>
      <c r="F105" s="73">
        <v>1</v>
      </c>
      <c r="G105" s="62">
        <v>99</v>
      </c>
      <c r="H105" s="33"/>
      <c r="I105" s="62">
        <v>1</v>
      </c>
      <c r="J105" s="62">
        <v>0</v>
      </c>
      <c r="K105" s="62">
        <v>0</v>
      </c>
      <c r="L105" s="62">
        <v>1</v>
      </c>
      <c r="M105" s="62">
        <v>0</v>
      </c>
      <c r="N105" s="62">
        <v>1</v>
      </c>
      <c r="O105" s="62">
        <v>0</v>
      </c>
      <c r="P105" s="62">
        <v>1</v>
      </c>
      <c r="Q105" s="62">
        <v>0</v>
      </c>
      <c r="R105" s="62">
        <v>0</v>
      </c>
      <c r="S105" s="62">
        <v>1</v>
      </c>
      <c r="T105" s="62">
        <v>1</v>
      </c>
      <c r="U105" s="62">
        <v>0</v>
      </c>
      <c r="V105" s="62">
        <v>1</v>
      </c>
      <c r="W105" s="62">
        <v>0</v>
      </c>
      <c r="X105" s="62">
        <v>0</v>
      </c>
      <c r="Y105" s="62">
        <v>0</v>
      </c>
      <c r="Z105" s="62">
        <v>0</v>
      </c>
      <c r="AA105" s="62">
        <v>1</v>
      </c>
      <c r="AB105" s="62">
        <v>0</v>
      </c>
      <c r="AC105" s="33">
        <v>1</v>
      </c>
      <c r="AD105" s="33">
        <v>0</v>
      </c>
      <c r="AE105" s="33">
        <v>0</v>
      </c>
      <c r="AF105" s="33">
        <v>0</v>
      </c>
      <c r="AG105" s="33">
        <v>0</v>
      </c>
      <c r="AH105" s="33">
        <v>0</v>
      </c>
      <c r="AI105" s="33">
        <v>0</v>
      </c>
      <c r="AJ105" s="33">
        <v>0</v>
      </c>
      <c r="AK105" s="33">
        <v>0</v>
      </c>
      <c r="AL105" s="33">
        <v>0</v>
      </c>
      <c r="AM105" s="33">
        <v>1</v>
      </c>
      <c r="AN105" s="33">
        <v>2</v>
      </c>
      <c r="AO105" s="33">
        <v>1</v>
      </c>
      <c r="AP105" s="33">
        <v>1</v>
      </c>
      <c r="AQ105" s="33">
        <v>2</v>
      </c>
      <c r="AR105" s="33">
        <v>1.5</v>
      </c>
      <c r="AS105" s="33">
        <v>1</v>
      </c>
      <c r="AT105" s="33">
        <v>1</v>
      </c>
      <c r="AU105" s="33">
        <v>2</v>
      </c>
      <c r="AV105" s="33">
        <v>0</v>
      </c>
      <c r="AW105" s="33">
        <v>21.5</v>
      </c>
      <c r="AX105" s="62">
        <f t="shared" si="5"/>
        <v>2.58</v>
      </c>
    </row>
    <row r="106" spans="1:50" s="7" customFormat="1" ht="23.25">
      <c r="A106" s="33" t="s">
        <v>309</v>
      </c>
      <c r="B106" s="33">
        <v>1049730127</v>
      </c>
      <c r="C106" s="33">
        <v>1</v>
      </c>
      <c r="D106" s="33">
        <v>24</v>
      </c>
      <c r="E106" s="72">
        <v>1350800333905</v>
      </c>
      <c r="F106" s="73">
        <v>2</v>
      </c>
      <c r="G106" s="62">
        <v>99</v>
      </c>
      <c r="H106" s="33"/>
      <c r="I106" s="62">
        <v>1</v>
      </c>
      <c r="J106" s="62">
        <v>0</v>
      </c>
      <c r="K106" s="62">
        <v>1</v>
      </c>
      <c r="L106" s="62">
        <v>0</v>
      </c>
      <c r="M106" s="62">
        <v>0</v>
      </c>
      <c r="N106" s="62">
        <v>1</v>
      </c>
      <c r="O106" s="62">
        <v>1</v>
      </c>
      <c r="P106" s="62">
        <v>0</v>
      </c>
      <c r="Q106" s="62">
        <v>1</v>
      </c>
      <c r="R106" s="62">
        <v>0</v>
      </c>
      <c r="S106" s="62">
        <v>1</v>
      </c>
      <c r="T106" s="62">
        <v>0</v>
      </c>
      <c r="U106" s="62">
        <v>0</v>
      </c>
      <c r="V106" s="62">
        <v>0</v>
      </c>
      <c r="W106" s="62">
        <v>0</v>
      </c>
      <c r="X106" s="62">
        <v>0</v>
      </c>
      <c r="Y106" s="62">
        <v>0</v>
      </c>
      <c r="Z106" s="62">
        <v>0</v>
      </c>
      <c r="AA106" s="62">
        <v>0</v>
      </c>
      <c r="AB106" s="62">
        <v>0</v>
      </c>
      <c r="AC106" s="33">
        <v>0</v>
      </c>
      <c r="AD106" s="33">
        <v>1</v>
      </c>
      <c r="AE106" s="33">
        <v>1</v>
      </c>
      <c r="AF106" s="33">
        <v>1</v>
      </c>
      <c r="AG106" s="33">
        <v>0</v>
      </c>
      <c r="AH106" s="33">
        <v>0</v>
      </c>
      <c r="AI106" s="33">
        <v>0</v>
      </c>
      <c r="AJ106" s="33">
        <v>0</v>
      </c>
      <c r="AK106" s="33">
        <v>0</v>
      </c>
      <c r="AL106" s="33">
        <v>0</v>
      </c>
      <c r="AM106" s="33">
        <v>0.5</v>
      </c>
      <c r="AN106" s="33">
        <v>1</v>
      </c>
      <c r="AO106" s="33">
        <v>0</v>
      </c>
      <c r="AP106" s="33">
        <v>1.5</v>
      </c>
      <c r="AQ106" s="33">
        <v>1.5</v>
      </c>
      <c r="AR106" s="33">
        <v>1</v>
      </c>
      <c r="AS106" s="33">
        <v>0.5</v>
      </c>
      <c r="AT106" s="33">
        <v>2</v>
      </c>
      <c r="AU106" s="33">
        <v>2</v>
      </c>
      <c r="AV106" s="33">
        <v>0</v>
      </c>
      <c r="AW106" s="33">
        <v>19</v>
      </c>
      <c r="AX106" s="62">
        <f t="shared" si="5"/>
        <v>2.28</v>
      </c>
    </row>
    <row r="107" spans="1:50" s="7" customFormat="1" ht="23.25">
      <c r="A107" s="33" t="s">
        <v>309</v>
      </c>
      <c r="B107" s="33">
        <v>1049730127</v>
      </c>
      <c r="C107" s="33">
        <v>1</v>
      </c>
      <c r="D107" s="33">
        <v>25</v>
      </c>
      <c r="E107" s="72">
        <v>1490300121517</v>
      </c>
      <c r="F107" s="73">
        <v>1</v>
      </c>
      <c r="G107" s="62">
        <v>99</v>
      </c>
      <c r="H107" s="33"/>
      <c r="I107" s="62">
        <v>0</v>
      </c>
      <c r="J107" s="62">
        <v>1</v>
      </c>
      <c r="K107" s="62">
        <v>0</v>
      </c>
      <c r="L107" s="62">
        <v>1</v>
      </c>
      <c r="M107" s="62">
        <v>0</v>
      </c>
      <c r="N107" s="62">
        <v>0</v>
      </c>
      <c r="O107" s="62">
        <v>0</v>
      </c>
      <c r="P107" s="62">
        <v>0</v>
      </c>
      <c r="Q107" s="62">
        <v>0</v>
      </c>
      <c r="R107" s="62">
        <v>0</v>
      </c>
      <c r="S107" s="62">
        <v>0</v>
      </c>
      <c r="T107" s="62">
        <v>0</v>
      </c>
      <c r="U107" s="62">
        <v>0</v>
      </c>
      <c r="V107" s="62">
        <v>0</v>
      </c>
      <c r="W107" s="62">
        <v>1</v>
      </c>
      <c r="X107" s="62">
        <v>0</v>
      </c>
      <c r="Y107" s="62">
        <v>0</v>
      </c>
      <c r="Z107" s="62">
        <v>1</v>
      </c>
      <c r="AA107" s="62">
        <v>0</v>
      </c>
      <c r="AB107" s="62">
        <v>1</v>
      </c>
      <c r="AC107" s="33">
        <v>0</v>
      </c>
      <c r="AD107" s="33">
        <v>0</v>
      </c>
      <c r="AE107" s="33">
        <v>1</v>
      </c>
      <c r="AF107" s="33">
        <v>0</v>
      </c>
      <c r="AG107" s="33">
        <v>1</v>
      </c>
      <c r="AH107" s="33">
        <v>0</v>
      </c>
      <c r="AI107" s="33">
        <v>0</v>
      </c>
      <c r="AJ107" s="33">
        <v>0</v>
      </c>
      <c r="AK107" s="33">
        <v>0</v>
      </c>
      <c r="AL107" s="33">
        <v>0</v>
      </c>
      <c r="AM107" s="33">
        <v>1</v>
      </c>
      <c r="AN107" s="33">
        <v>1.5</v>
      </c>
      <c r="AO107" s="33">
        <v>0</v>
      </c>
      <c r="AP107" s="33">
        <v>1</v>
      </c>
      <c r="AQ107" s="33">
        <v>1</v>
      </c>
      <c r="AR107" s="33">
        <v>0.5</v>
      </c>
      <c r="AS107" s="33">
        <v>0.5</v>
      </c>
      <c r="AT107" s="33">
        <v>0</v>
      </c>
      <c r="AU107" s="33">
        <v>1</v>
      </c>
      <c r="AV107" s="33">
        <v>1</v>
      </c>
      <c r="AW107" s="33">
        <v>14.5</v>
      </c>
      <c r="AX107" s="62">
        <f t="shared" si="5"/>
        <v>1.74</v>
      </c>
    </row>
    <row r="108" spans="1:50" s="7" customFormat="1" ht="23.25">
      <c r="A108" s="33"/>
      <c r="B108" s="33"/>
      <c r="C108" s="33"/>
      <c r="D108" s="33"/>
      <c r="E108" s="72"/>
      <c r="F108" s="73"/>
      <c r="G108" s="62"/>
      <c r="H108" s="33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86">
        <f>AVERAGE(AW83:AW107)</f>
        <v>23.3</v>
      </c>
      <c r="AX108" s="74" t="s">
        <v>323</v>
      </c>
    </row>
    <row r="109" spans="1:50" s="7" customFormat="1" ht="23.25">
      <c r="A109" s="33"/>
      <c r="B109" s="33"/>
      <c r="C109" s="33"/>
      <c r="D109" s="33"/>
      <c r="E109" s="72"/>
      <c r="F109" s="73"/>
      <c r="G109" s="62"/>
      <c r="H109" s="33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87">
        <f>STDEV(AW83:AW107)</f>
        <v>5.6531702020488765</v>
      </c>
      <c r="AX109" s="74" t="s">
        <v>324</v>
      </c>
    </row>
    <row r="110" spans="1:50" s="7" customFormat="1" ht="23.25">
      <c r="A110" s="33" t="s">
        <v>152</v>
      </c>
      <c r="B110" s="33">
        <v>1049730131</v>
      </c>
      <c r="C110" s="33">
        <v>1</v>
      </c>
      <c r="D110" s="33">
        <v>1</v>
      </c>
      <c r="E110" s="72">
        <v>1490300122742</v>
      </c>
      <c r="F110" s="73">
        <v>1</v>
      </c>
      <c r="G110" s="62">
        <v>99</v>
      </c>
      <c r="H110" s="33"/>
      <c r="I110" s="62">
        <v>0</v>
      </c>
      <c r="J110" s="62">
        <v>0</v>
      </c>
      <c r="K110" s="62">
        <v>0</v>
      </c>
      <c r="L110" s="62">
        <v>0</v>
      </c>
      <c r="M110" s="62">
        <v>1</v>
      </c>
      <c r="N110" s="62">
        <v>1</v>
      </c>
      <c r="O110" s="62">
        <v>0</v>
      </c>
      <c r="P110" s="62">
        <v>0</v>
      </c>
      <c r="Q110" s="62">
        <v>0</v>
      </c>
      <c r="R110" s="62">
        <v>1</v>
      </c>
      <c r="S110" s="62">
        <v>0</v>
      </c>
      <c r="T110" s="62">
        <v>0</v>
      </c>
      <c r="U110" s="62">
        <v>0</v>
      </c>
      <c r="V110" s="62">
        <v>0</v>
      </c>
      <c r="W110" s="62">
        <v>0</v>
      </c>
      <c r="X110" s="62">
        <v>0</v>
      </c>
      <c r="Y110" s="62">
        <v>0</v>
      </c>
      <c r="Z110" s="62">
        <v>0</v>
      </c>
      <c r="AA110" s="62">
        <v>1</v>
      </c>
      <c r="AB110" s="62">
        <v>0</v>
      </c>
      <c r="AC110" s="33">
        <v>0</v>
      </c>
      <c r="AD110" s="33">
        <v>1</v>
      </c>
      <c r="AE110" s="33">
        <v>0</v>
      </c>
      <c r="AF110" s="33">
        <v>0</v>
      </c>
      <c r="AG110" s="33">
        <v>1</v>
      </c>
      <c r="AH110" s="33">
        <v>0</v>
      </c>
      <c r="AI110" s="33">
        <v>0</v>
      </c>
      <c r="AJ110" s="33">
        <v>0</v>
      </c>
      <c r="AK110" s="33">
        <v>0</v>
      </c>
      <c r="AL110" s="33">
        <v>0</v>
      </c>
      <c r="AM110" s="33">
        <v>0</v>
      </c>
      <c r="AN110" s="33">
        <v>1.5</v>
      </c>
      <c r="AO110" s="33">
        <v>1</v>
      </c>
      <c r="AP110" s="33">
        <v>0</v>
      </c>
      <c r="AQ110" s="33">
        <v>1.5</v>
      </c>
      <c r="AR110" s="33">
        <v>2</v>
      </c>
      <c r="AS110" s="33">
        <v>0.5</v>
      </c>
      <c r="AT110" s="33">
        <v>1</v>
      </c>
      <c r="AU110" s="33">
        <v>2</v>
      </c>
      <c r="AV110" s="33">
        <v>1</v>
      </c>
      <c r="AW110" s="33">
        <v>16.5</v>
      </c>
      <c r="AX110" s="62">
        <f aca="true" t="shared" si="6" ref="AX110:AX118">AW$1:AW$65536*6/50</f>
        <v>1.98</v>
      </c>
    </row>
    <row r="111" spans="1:50" s="7" customFormat="1" ht="23.25">
      <c r="A111" s="33" t="s">
        <v>152</v>
      </c>
      <c r="B111" s="33">
        <v>1049730131</v>
      </c>
      <c r="C111" s="33">
        <v>1</v>
      </c>
      <c r="D111" s="33">
        <v>2</v>
      </c>
      <c r="E111" s="72">
        <v>1490300119822</v>
      </c>
      <c r="F111" s="73">
        <v>1</v>
      </c>
      <c r="G111" s="62">
        <v>99</v>
      </c>
      <c r="H111" s="33"/>
      <c r="I111" s="62">
        <v>1</v>
      </c>
      <c r="J111" s="62">
        <v>0</v>
      </c>
      <c r="K111" s="62">
        <v>1</v>
      </c>
      <c r="L111" s="62">
        <v>0</v>
      </c>
      <c r="M111" s="62">
        <v>0</v>
      </c>
      <c r="N111" s="62">
        <v>1</v>
      </c>
      <c r="O111" s="62">
        <v>1</v>
      </c>
      <c r="P111" s="62">
        <v>1</v>
      </c>
      <c r="Q111" s="62">
        <v>1</v>
      </c>
      <c r="R111" s="62">
        <v>1</v>
      </c>
      <c r="S111" s="62">
        <v>1</v>
      </c>
      <c r="T111" s="62">
        <v>1</v>
      </c>
      <c r="U111" s="62">
        <v>0</v>
      </c>
      <c r="V111" s="62">
        <v>0</v>
      </c>
      <c r="W111" s="62">
        <v>1</v>
      </c>
      <c r="X111" s="62">
        <v>1</v>
      </c>
      <c r="Y111" s="62">
        <v>1</v>
      </c>
      <c r="Z111" s="62">
        <v>1</v>
      </c>
      <c r="AA111" s="62">
        <v>1</v>
      </c>
      <c r="AB111" s="62">
        <v>0</v>
      </c>
      <c r="AC111" s="33">
        <v>1</v>
      </c>
      <c r="AD111" s="33">
        <v>0</v>
      </c>
      <c r="AE111" s="33">
        <v>1</v>
      </c>
      <c r="AF111" s="33">
        <v>0</v>
      </c>
      <c r="AG111" s="33">
        <v>1</v>
      </c>
      <c r="AH111" s="33">
        <v>1</v>
      </c>
      <c r="AI111" s="33">
        <v>1</v>
      </c>
      <c r="AJ111" s="33">
        <v>1</v>
      </c>
      <c r="AK111" s="33">
        <v>1</v>
      </c>
      <c r="AL111" s="33">
        <v>0</v>
      </c>
      <c r="AM111" s="33">
        <v>1.5</v>
      </c>
      <c r="AN111" s="33">
        <v>1.5</v>
      </c>
      <c r="AO111" s="33">
        <v>1</v>
      </c>
      <c r="AP111" s="33">
        <v>1</v>
      </c>
      <c r="AQ111" s="33">
        <v>0.5</v>
      </c>
      <c r="AR111" s="33">
        <v>1</v>
      </c>
      <c r="AS111" s="33">
        <v>1</v>
      </c>
      <c r="AT111" s="33">
        <v>1</v>
      </c>
      <c r="AU111" s="33">
        <v>2</v>
      </c>
      <c r="AV111" s="33">
        <v>0</v>
      </c>
      <c r="AW111" s="33">
        <v>31.5</v>
      </c>
      <c r="AX111" s="62">
        <f t="shared" si="6"/>
        <v>3.78</v>
      </c>
    </row>
    <row r="112" spans="1:50" s="7" customFormat="1" ht="23.25">
      <c r="A112" s="33" t="s">
        <v>152</v>
      </c>
      <c r="B112" s="33">
        <v>1049730131</v>
      </c>
      <c r="C112" s="33">
        <v>1</v>
      </c>
      <c r="D112" s="33">
        <v>3</v>
      </c>
      <c r="E112" s="72">
        <v>1949900439724</v>
      </c>
      <c r="F112" s="73">
        <v>1</v>
      </c>
      <c r="G112" s="62">
        <v>99</v>
      </c>
      <c r="H112" s="33"/>
      <c r="I112" s="62">
        <v>0</v>
      </c>
      <c r="J112" s="62">
        <v>0</v>
      </c>
      <c r="K112" s="62">
        <v>1</v>
      </c>
      <c r="L112" s="62">
        <v>0</v>
      </c>
      <c r="M112" s="62">
        <v>1</v>
      </c>
      <c r="N112" s="62">
        <v>0</v>
      </c>
      <c r="O112" s="62">
        <v>0</v>
      </c>
      <c r="P112" s="62">
        <v>0</v>
      </c>
      <c r="Q112" s="62">
        <v>1</v>
      </c>
      <c r="R112" s="62">
        <v>0</v>
      </c>
      <c r="S112" s="62">
        <v>1</v>
      </c>
      <c r="T112" s="62">
        <v>1</v>
      </c>
      <c r="U112" s="62">
        <v>1</v>
      </c>
      <c r="V112" s="62">
        <v>0</v>
      </c>
      <c r="W112" s="62">
        <v>0</v>
      </c>
      <c r="X112" s="62">
        <v>0</v>
      </c>
      <c r="Y112" s="62">
        <v>1</v>
      </c>
      <c r="Z112" s="62">
        <v>0</v>
      </c>
      <c r="AA112" s="62">
        <v>0</v>
      </c>
      <c r="AB112" s="62">
        <v>0</v>
      </c>
      <c r="AC112" s="33">
        <v>1</v>
      </c>
      <c r="AD112" s="33">
        <v>0</v>
      </c>
      <c r="AE112" s="33">
        <v>0</v>
      </c>
      <c r="AF112" s="33">
        <v>1</v>
      </c>
      <c r="AG112" s="33">
        <v>0</v>
      </c>
      <c r="AH112" s="33">
        <v>0</v>
      </c>
      <c r="AI112" s="33">
        <v>0</v>
      </c>
      <c r="AJ112" s="33">
        <v>1</v>
      </c>
      <c r="AK112" s="33">
        <v>0</v>
      </c>
      <c r="AL112" s="33">
        <v>0</v>
      </c>
      <c r="AM112" s="33">
        <v>0.5</v>
      </c>
      <c r="AN112" s="33">
        <v>2</v>
      </c>
      <c r="AO112" s="33">
        <v>1</v>
      </c>
      <c r="AP112" s="33">
        <v>1.5</v>
      </c>
      <c r="AQ112" s="33">
        <v>2</v>
      </c>
      <c r="AR112" s="33">
        <v>1</v>
      </c>
      <c r="AS112" s="33">
        <v>2</v>
      </c>
      <c r="AT112" s="33">
        <v>1</v>
      </c>
      <c r="AU112" s="33">
        <v>2</v>
      </c>
      <c r="AV112" s="33">
        <v>1</v>
      </c>
      <c r="AW112" s="33">
        <v>24</v>
      </c>
      <c r="AX112" s="62">
        <f t="shared" si="6"/>
        <v>2.88</v>
      </c>
    </row>
    <row r="113" spans="1:50" s="7" customFormat="1" ht="23.25">
      <c r="A113" s="33" t="s">
        <v>152</v>
      </c>
      <c r="B113" s="33">
        <v>1049730131</v>
      </c>
      <c r="C113" s="33">
        <v>1</v>
      </c>
      <c r="D113" s="33">
        <v>4</v>
      </c>
      <c r="E113" s="72">
        <v>1490300012207</v>
      </c>
      <c r="F113" s="73">
        <v>2</v>
      </c>
      <c r="G113" s="62">
        <v>99</v>
      </c>
      <c r="H113" s="33"/>
      <c r="I113" s="62">
        <v>1</v>
      </c>
      <c r="J113" s="62">
        <v>1</v>
      </c>
      <c r="K113" s="62">
        <v>1</v>
      </c>
      <c r="L113" s="62">
        <v>0</v>
      </c>
      <c r="M113" s="62">
        <v>0</v>
      </c>
      <c r="N113" s="62">
        <v>0</v>
      </c>
      <c r="O113" s="62">
        <v>1</v>
      </c>
      <c r="P113" s="62">
        <v>1</v>
      </c>
      <c r="Q113" s="62">
        <v>1</v>
      </c>
      <c r="R113" s="62">
        <v>1</v>
      </c>
      <c r="S113" s="62">
        <v>1</v>
      </c>
      <c r="T113" s="62">
        <v>1</v>
      </c>
      <c r="U113" s="62">
        <v>0</v>
      </c>
      <c r="V113" s="62">
        <v>0</v>
      </c>
      <c r="W113" s="62">
        <v>1</v>
      </c>
      <c r="X113" s="62">
        <v>1</v>
      </c>
      <c r="Y113" s="62">
        <v>1</v>
      </c>
      <c r="Z113" s="62">
        <v>1</v>
      </c>
      <c r="AA113" s="62">
        <v>1</v>
      </c>
      <c r="AB113" s="62">
        <v>0</v>
      </c>
      <c r="AC113" s="33">
        <v>1</v>
      </c>
      <c r="AD113" s="33">
        <v>0</v>
      </c>
      <c r="AE113" s="33">
        <v>1</v>
      </c>
      <c r="AF113" s="33">
        <v>0</v>
      </c>
      <c r="AG113" s="33">
        <v>1</v>
      </c>
      <c r="AH113" s="33">
        <v>1</v>
      </c>
      <c r="AI113" s="33">
        <v>1</v>
      </c>
      <c r="AJ113" s="33">
        <v>0</v>
      </c>
      <c r="AK113" s="33">
        <v>1</v>
      </c>
      <c r="AL113" s="33">
        <v>1</v>
      </c>
      <c r="AM113" s="33">
        <v>1</v>
      </c>
      <c r="AN113" s="33">
        <v>1.5</v>
      </c>
      <c r="AO113" s="33">
        <v>1.5</v>
      </c>
      <c r="AP113" s="33">
        <v>1.5</v>
      </c>
      <c r="AQ113" s="33">
        <v>2</v>
      </c>
      <c r="AR113" s="33">
        <v>2</v>
      </c>
      <c r="AS113" s="33">
        <v>1.5</v>
      </c>
      <c r="AT113" s="33">
        <v>2</v>
      </c>
      <c r="AU113" s="33">
        <v>2</v>
      </c>
      <c r="AV113" s="33">
        <v>2</v>
      </c>
      <c r="AW113" s="33">
        <v>38</v>
      </c>
      <c r="AX113" s="62">
        <f t="shared" si="6"/>
        <v>4.56</v>
      </c>
    </row>
    <row r="114" spans="1:50" s="7" customFormat="1" ht="23.25">
      <c r="A114" s="33" t="s">
        <v>152</v>
      </c>
      <c r="B114" s="33">
        <v>1049730131</v>
      </c>
      <c r="C114" s="33">
        <v>1</v>
      </c>
      <c r="D114" s="33">
        <v>5</v>
      </c>
      <c r="E114" s="72">
        <v>1490300121380</v>
      </c>
      <c r="F114" s="73">
        <v>2</v>
      </c>
      <c r="G114" s="62">
        <v>99</v>
      </c>
      <c r="H114" s="33"/>
      <c r="I114" s="62">
        <v>1</v>
      </c>
      <c r="J114" s="62">
        <v>0</v>
      </c>
      <c r="K114" s="62">
        <v>1</v>
      </c>
      <c r="L114" s="62">
        <v>0</v>
      </c>
      <c r="M114" s="62">
        <v>0</v>
      </c>
      <c r="N114" s="62">
        <v>1</v>
      </c>
      <c r="O114" s="62">
        <v>1</v>
      </c>
      <c r="P114" s="62">
        <v>1</v>
      </c>
      <c r="Q114" s="62">
        <v>1</v>
      </c>
      <c r="R114" s="62">
        <v>1</v>
      </c>
      <c r="S114" s="62">
        <v>1</v>
      </c>
      <c r="T114" s="62">
        <v>1</v>
      </c>
      <c r="U114" s="62">
        <v>0</v>
      </c>
      <c r="V114" s="62">
        <v>0</v>
      </c>
      <c r="W114" s="62">
        <v>1</v>
      </c>
      <c r="X114" s="62">
        <v>0</v>
      </c>
      <c r="Y114" s="62">
        <v>1</v>
      </c>
      <c r="Z114" s="62">
        <v>0</v>
      </c>
      <c r="AA114" s="62">
        <v>1</v>
      </c>
      <c r="AB114" s="62">
        <v>1</v>
      </c>
      <c r="AC114" s="33">
        <v>1</v>
      </c>
      <c r="AD114" s="33">
        <v>0</v>
      </c>
      <c r="AE114" s="33">
        <v>1</v>
      </c>
      <c r="AF114" s="33">
        <v>0</v>
      </c>
      <c r="AG114" s="33">
        <v>1</v>
      </c>
      <c r="AH114" s="33">
        <v>1</v>
      </c>
      <c r="AI114" s="33">
        <v>0</v>
      </c>
      <c r="AJ114" s="33">
        <v>0</v>
      </c>
      <c r="AK114" s="33">
        <v>0</v>
      </c>
      <c r="AL114" s="33">
        <v>1</v>
      </c>
      <c r="AM114" s="33">
        <v>1</v>
      </c>
      <c r="AN114" s="33">
        <v>1</v>
      </c>
      <c r="AO114" s="33">
        <v>1.5</v>
      </c>
      <c r="AP114" s="33">
        <v>1</v>
      </c>
      <c r="AQ114" s="33">
        <v>2</v>
      </c>
      <c r="AR114" s="33">
        <v>2</v>
      </c>
      <c r="AS114" s="33">
        <v>1.5</v>
      </c>
      <c r="AT114" s="33">
        <v>2</v>
      </c>
      <c r="AU114" s="33">
        <v>2</v>
      </c>
      <c r="AV114" s="33">
        <v>2</v>
      </c>
      <c r="AW114" s="33">
        <v>34</v>
      </c>
      <c r="AX114" s="62">
        <f t="shared" si="6"/>
        <v>4.08</v>
      </c>
    </row>
    <row r="115" spans="1:50" s="7" customFormat="1" ht="23.25">
      <c r="A115" s="33" t="s">
        <v>152</v>
      </c>
      <c r="B115" s="33">
        <v>1049730131</v>
      </c>
      <c r="C115" s="33">
        <v>1</v>
      </c>
      <c r="D115" s="33">
        <v>6</v>
      </c>
      <c r="E115" s="72">
        <v>1490300122343</v>
      </c>
      <c r="F115" s="73">
        <v>2</v>
      </c>
      <c r="G115" s="62">
        <v>99</v>
      </c>
      <c r="H115" s="33"/>
      <c r="I115" s="62">
        <v>1</v>
      </c>
      <c r="J115" s="62">
        <v>1</v>
      </c>
      <c r="K115" s="62">
        <v>0</v>
      </c>
      <c r="L115" s="62">
        <v>0</v>
      </c>
      <c r="M115" s="62">
        <v>1</v>
      </c>
      <c r="N115" s="62">
        <v>0</v>
      </c>
      <c r="O115" s="62">
        <v>1</v>
      </c>
      <c r="P115" s="62">
        <v>0</v>
      </c>
      <c r="Q115" s="62">
        <v>1</v>
      </c>
      <c r="R115" s="62">
        <v>0</v>
      </c>
      <c r="S115" s="62">
        <v>1</v>
      </c>
      <c r="T115" s="62">
        <v>1</v>
      </c>
      <c r="U115" s="62">
        <v>1</v>
      </c>
      <c r="V115" s="62">
        <v>1</v>
      </c>
      <c r="W115" s="62">
        <v>0</v>
      </c>
      <c r="X115" s="62">
        <v>1</v>
      </c>
      <c r="Y115" s="62">
        <v>0</v>
      </c>
      <c r="Z115" s="62">
        <v>0</v>
      </c>
      <c r="AA115" s="62">
        <v>0</v>
      </c>
      <c r="AB115" s="62">
        <v>0</v>
      </c>
      <c r="AC115" s="33">
        <v>1</v>
      </c>
      <c r="AD115" s="33">
        <v>0</v>
      </c>
      <c r="AE115" s="33">
        <v>0</v>
      </c>
      <c r="AF115" s="33">
        <v>1</v>
      </c>
      <c r="AG115" s="33">
        <v>1</v>
      </c>
      <c r="AH115" s="33">
        <v>1</v>
      </c>
      <c r="AI115" s="33">
        <v>1</v>
      </c>
      <c r="AJ115" s="33">
        <v>0</v>
      </c>
      <c r="AK115" s="33">
        <v>0</v>
      </c>
      <c r="AL115" s="33">
        <v>1</v>
      </c>
      <c r="AM115" s="33">
        <v>2</v>
      </c>
      <c r="AN115" s="33">
        <v>1</v>
      </c>
      <c r="AO115" s="33">
        <v>1</v>
      </c>
      <c r="AP115" s="33">
        <v>1.5</v>
      </c>
      <c r="AQ115" s="33">
        <v>1.5</v>
      </c>
      <c r="AR115" s="33">
        <v>1</v>
      </c>
      <c r="AS115" s="33">
        <v>1.5</v>
      </c>
      <c r="AT115" s="33">
        <v>1</v>
      </c>
      <c r="AU115" s="33">
        <v>2</v>
      </c>
      <c r="AV115" s="33">
        <v>2</v>
      </c>
      <c r="AW115" s="33">
        <v>30.5</v>
      </c>
      <c r="AX115" s="62">
        <f t="shared" si="6"/>
        <v>3.66</v>
      </c>
    </row>
    <row r="116" spans="1:50" s="7" customFormat="1" ht="23.25">
      <c r="A116" s="33" t="s">
        <v>152</v>
      </c>
      <c r="B116" s="33">
        <v>1049730131</v>
      </c>
      <c r="C116" s="33">
        <v>1</v>
      </c>
      <c r="D116" s="33">
        <v>7</v>
      </c>
      <c r="E116" s="72">
        <v>1199900866417</v>
      </c>
      <c r="F116" s="73">
        <v>2</v>
      </c>
      <c r="G116" s="62">
        <v>99</v>
      </c>
      <c r="H116" s="33"/>
      <c r="I116" s="62">
        <v>1</v>
      </c>
      <c r="J116" s="62">
        <v>0</v>
      </c>
      <c r="K116" s="62">
        <v>0</v>
      </c>
      <c r="L116" s="62">
        <v>1</v>
      </c>
      <c r="M116" s="62">
        <v>0</v>
      </c>
      <c r="N116" s="62">
        <v>1</v>
      </c>
      <c r="O116" s="62">
        <v>1</v>
      </c>
      <c r="P116" s="62">
        <v>1</v>
      </c>
      <c r="Q116" s="62">
        <v>1</v>
      </c>
      <c r="R116" s="62">
        <v>0</v>
      </c>
      <c r="S116" s="62">
        <v>1</v>
      </c>
      <c r="T116" s="62">
        <v>1</v>
      </c>
      <c r="U116" s="62">
        <v>1</v>
      </c>
      <c r="V116" s="62">
        <v>1</v>
      </c>
      <c r="W116" s="62">
        <v>1</v>
      </c>
      <c r="X116" s="62">
        <v>1</v>
      </c>
      <c r="Y116" s="62">
        <v>0</v>
      </c>
      <c r="Z116" s="62">
        <v>1</v>
      </c>
      <c r="AA116" s="62">
        <v>1</v>
      </c>
      <c r="AB116" s="62">
        <v>0</v>
      </c>
      <c r="AC116" s="33">
        <v>1</v>
      </c>
      <c r="AD116" s="33">
        <v>1</v>
      </c>
      <c r="AE116" s="33">
        <v>1</v>
      </c>
      <c r="AF116" s="33">
        <v>0</v>
      </c>
      <c r="AG116" s="33">
        <v>1</v>
      </c>
      <c r="AH116" s="33">
        <v>0</v>
      </c>
      <c r="AI116" s="33">
        <v>1</v>
      </c>
      <c r="AJ116" s="33">
        <v>0</v>
      </c>
      <c r="AK116" s="33">
        <v>1</v>
      </c>
      <c r="AL116" s="33">
        <v>0</v>
      </c>
      <c r="AM116" s="33">
        <v>1</v>
      </c>
      <c r="AN116" s="33">
        <v>0.5</v>
      </c>
      <c r="AO116" s="33">
        <v>1.5</v>
      </c>
      <c r="AP116" s="33">
        <v>1</v>
      </c>
      <c r="AQ116" s="33">
        <v>1.5</v>
      </c>
      <c r="AR116" s="33">
        <v>1</v>
      </c>
      <c r="AS116" s="33">
        <v>1.5</v>
      </c>
      <c r="AT116" s="33">
        <v>2</v>
      </c>
      <c r="AU116" s="33">
        <v>2</v>
      </c>
      <c r="AV116" s="33">
        <v>2</v>
      </c>
      <c r="AW116" s="33">
        <v>34</v>
      </c>
      <c r="AX116" s="62">
        <f t="shared" si="6"/>
        <v>4.08</v>
      </c>
    </row>
    <row r="117" spans="1:50" s="7" customFormat="1" ht="23.25">
      <c r="A117" s="33" t="s">
        <v>152</v>
      </c>
      <c r="B117" s="33">
        <v>1049730131</v>
      </c>
      <c r="C117" s="33">
        <v>1</v>
      </c>
      <c r="D117" s="33">
        <v>8</v>
      </c>
      <c r="E117" s="72">
        <v>1100201711106</v>
      </c>
      <c r="F117" s="73">
        <v>2</v>
      </c>
      <c r="G117" s="62">
        <v>99</v>
      </c>
      <c r="H117" s="33"/>
      <c r="I117" s="62">
        <v>0</v>
      </c>
      <c r="J117" s="62">
        <v>1</v>
      </c>
      <c r="K117" s="62">
        <v>1</v>
      </c>
      <c r="L117" s="62">
        <v>1</v>
      </c>
      <c r="M117" s="62">
        <v>1</v>
      </c>
      <c r="N117" s="62">
        <v>0</v>
      </c>
      <c r="O117" s="62">
        <v>1</v>
      </c>
      <c r="P117" s="62">
        <v>0</v>
      </c>
      <c r="Q117" s="62">
        <v>1</v>
      </c>
      <c r="R117" s="62">
        <v>1</v>
      </c>
      <c r="S117" s="62">
        <v>1</v>
      </c>
      <c r="T117" s="62">
        <v>1</v>
      </c>
      <c r="U117" s="62">
        <v>1</v>
      </c>
      <c r="V117" s="62">
        <v>1</v>
      </c>
      <c r="W117" s="62">
        <v>1</v>
      </c>
      <c r="X117" s="62">
        <v>1</v>
      </c>
      <c r="Y117" s="62">
        <v>0</v>
      </c>
      <c r="Z117" s="62">
        <v>0</v>
      </c>
      <c r="AA117" s="62">
        <v>1</v>
      </c>
      <c r="AB117" s="62">
        <v>1</v>
      </c>
      <c r="AC117" s="33">
        <v>1</v>
      </c>
      <c r="AD117" s="33">
        <v>1</v>
      </c>
      <c r="AE117" s="33">
        <v>0</v>
      </c>
      <c r="AF117" s="33">
        <v>0</v>
      </c>
      <c r="AG117" s="33">
        <v>0</v>
      </c>
      <c r="AH117" s="33">
        <v>1</v>
      </c>
      <c r="AI117" s="33">
        <v>0</v>
      </c>
      <c r="AJ117" s="33">
        <v>0</v>
      </c>
      <c r="AK117" s="33">
        <v>1</v>
      </c>
      <c r="AL117" s="33">
        <v>1</v>
      </c>
      <c r="AM117" s="33">
        <v>1.5</v>
      </c>
      <c r="AN117" s="33">
        <v>0.5</v>
      </c>
      <c r="AO117" s="33">
        <v>2</v>
      </c>
      <c r="AP117" s="33">
        <v>1</v>
      </c>
      <c r="AQ117" s="33">
        <v>1</v>
      </c>
      <c r="AR117" s="33">
        <v>2</v>
      </c>
      <c r="AS117" s="33">
        <v>1.5</v>
      </c>
      <c r="AT117" s="33">
        <v>1</v>
      </c>
      <c r="AU117" s="33">
        <v>2</v>
      </c>
      <c r="AV117" s="33">
        <v>1</v>
      </c>
      <c r="AW117" s="33">
        <v>33.5</v>
      </c>
      <c r="AX117" s="62">
        <f t="shared" si="6"/>
        <v>4.02</v>
      </c>
    </row>
    <row r="118" spans="1:50" s="7" customFormat="1" ht="23.25">
      <c r="A118" s="33" t="s">
        <v>152</v>
      </c>
      <c r="B118" s="33">
        <v>1049730131</v>
      </c>
      <c r="C118" s="33">
        <v>1</v>
      </c>
      <c r="D118" s="33">
        <v>9</v>
      </c>
      <c r="E118" s="72">
        <v>1490300116017</v>
      </c>
      <c r="F118" s="73">
        <v>1</v>
      </c>
      <c r="G118" s="62" t="s">
        <v>310</v>
      </c>
      <c r="H118" s="33"/>
      <c r="I118" s="62">
        <v>1</v>
      </c>
      <c r="J118" s="62">
        <v>1</v>
      </c>
      <c r="K118" s="62">
        <v>0</v>
      </c>
      <c r="L118" s="62">
        <v>0</v>
      </c>
      <c r="M118" s="62">
        <v>0</v>
      </c>
      <c r="N118" s="62">
        <v>0</v>
      </c>
      <c r="O118" s="62">
        <v>0</v>
      </c>
      <c r="P118" s="62">
        <v>0</v>
      </c>
      <c r="Q118" s="62">
        <v>1</v>
      </c>
      <c r="R118" s="62">
        <v>1</v>
      </c>
      <c r="S118" s="62">
        <v>1</v>
      </c>
      <c r="T118" s="62">
        <v>1</v>
      </c>
      <c r="U118" s="62">
        <v>0</v>
      </c>
      <c r="V118" s="62">
        <v>0</v>
      </c>
      <c r="W118" s="62">
        <v>1</v>
      </c>
      <c r="X118" s="62">
        <v>0</v>
      </c>
      <c r="Y118" s="62">
        <v>0</v>
      </c>
      <c r="Z118" s="62">
        <v>1</v>
      </c>
      <c r="AA118" s="62">
        <v>0</v>
      </c>
      <c r="AB118" s="62">
        <v>0</v>
      </c>
      <c r="AC118" s="33">
        <v>1</v>
      </c>
      <c r="AD118" s="33">
        <v>0</v>
      </c>
      <c r="AE118" s="33">
        <v>0</v>
      </c>
      <c r="AF118" s="33">
        <v>1</v>
      </c>
      <c r="AG118" s="33">
        <v>0</v>
      </c>
      <c r="AH118" s="33">
        <v>0</v>
      </c>
      <c r="AI118" s="33">
        <v>1</v>
      </c>
      <c r="AJ118" s="33">
        <v>0</v>
      </c>
      <c r="AK118" s="33">
        <v>1</v>
      </c>
      <c r="AL118" s="33">
        <v>1</v>
      </c>
      <c r="AM118" s="33">
        <v>1</v>
      </c>
      <c r="AN118" s="33">
        <v>0.5</v>
      </c>
      <c r="AO118" s="33">
        <v>2</v>
      </c>
      <c r="AP118" s="33">
        <v>1.5</v>
      </c>
      <c r="AQ118" s="33">
        <v>1</v>
      </c>
      <c r="AR118" s="33">
        <v>0.5</v>
      </c>
      <c r="AS118" s="33">
        <v>1.5</v>
      </c>
      <c r="AT118" s="33">
        <v>0</v>
      </c>
      <c r="AU118" s="33">
        <v>0</v>
      </c>
      <c r="AV118" s="33">
        <v>0</v>
      </c>
      <c r="AW118" s="33">
        <v>21</v>
      </c>
      <c r="AX118" s="62">
        <f t="shared" si="6"/>
        <v>2.52</v>
      </c>
    </row>
    <row r="119" spans="1:50" s="7" customFormat="1" ht="23.25">
      <c r="A119" s="33"/>
      <c r="B119" s="33"/>
      <c r="C119" s="33"/>
      <c r="D119" s="33"/>
      <c r="E119" s="72"/>
      <c r="F119" s="73"/>
      <c r="G119" s="62"/>
      <c r="H119" s="33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86">
        <f>AVERAGE(AW110:AW118)</f>
        <v>29.22222222222222</v>
      </c>
      <c r="AX119" s="74" t="s">
        <v>323</v>
      </c>
    </row>
    <row r="120" spans="1:50" s="7" customFormat="1" ht="23.25">
      <c r="A120" s="33"/>
      <c r="B120" s="33"/>
      <c r="C120" s="33"/>
      <c r="D120" s="33"/>
      <c r="E120" s="72"/>
      <c r="F120" s="73"/>
      <c r="G120" s="62"/>
      <c r="H120" s="33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87">
        <f>STDEV(AW110:AW118)</f>
        <v>7.111219617227727</v>
      </c>
      <c r="AX120" s="74" t="s">
        <v>324</v>
      </c>
    </row>
    <row r="121" spans="1:50" s="7" customFormat="1" ht="23.25">
      <c r="A121" s="33" t="s">
        <v>160</v>
      </c>
      <c r="B121" s="76">
        <v>1049730133</v>
      </c>
      <c r="C121" s="62">
        <v>1</v>
      </c>
      <c r="D121" s="62">
        <v>1</v>
      </c>
      <c r="E121" s="77" t="s">
        <v>311</v>
      </c>
      <c r="F121" s="62">
        <v>1</v>
      </c>
      <c r="G121" s="62">
        <v>99</v>
      </c>
      <c r="H121" s="33"/>
      <c r="I121" s="62">
        <v>1</v>
      </c>
      <c r="J121" s="62">
        <v>1</v>
      </c>
      <c r="K121" s="62">
        <v>0</v>
      </c>
      <c r="L121" s="62">
        <v>1</v>
      </c>
      <c r="M121" s="62">
        <v>1</v>
      </c>
      <c r="N121" s="62">
        <v>0</v>
      </c>
      <c r="O121" s="62">
        <v>1</v>
      </c>
      <c r="P121" s="62">
        <v>1</v>
      </c>
      <c r="Q121" s="62">
        <v>0</v>
      </c>
      <c r="R121" s="62">
        <v>1</v>
      </c>
      <c r="S121" s="62">
        <v>1</v>
      </c>
      <c r="T121" s="62">
        <v>1</v>
      </c>
      <c r="U121" s="62">
        <v>1</v>
      </c>
      <c r="V121" s="62">
        <v>0</v>
      </c>
      <c r="W121" s="62">
        <v>1</v>
      </c>
      <c r="X121" s="62">
        <v>1</v>
      </c>
      <c r="Y121" s="62">
        <v>1</v>
      </c>
      <c r="Z121" s="62">
        <v>0</v>
      </c>
      <c r="AA121" s="62">
        <v>1</v>
      </c>
      <c r="AB121" s="62">
        <v>1</v>
      </c>
      <c r="AC121" s="33">
        <v>0</v>
      </c>
      <c r="AD121" s="33">
        <v>0</v>
      </c>
      <c r="AE121" s="33">
        <v>1</v>
      </c>
      <c r="AF121" s="33">
        <v>1</v>
      </c>
      <c r="AG121" s="33">
        <v>0</v>
      </c>
      <c r="AH121" s="33">
        <v>1</v>
      </c>
      <c r="AI121" s="33">
        <v>1</v>
      </c>
      <c r="AJ121" s="33">
        <v>1</v>
      </c>
      <c r="AK121" s="33">
        <v>1</v>
      </c>
      <c r="AL121" s="33">
        <v>1</v>
      </c>
      <c r="AM121" s="33">
        <v>1.5</v>
      </c>
      <c r="AN121" s="33">
        <v>1.5</v>
      </c>
      <c r="AO121" s="33">
        <v>1.5</v>
      </c>
      <c r="AP121" s="33">
        <v>1.5</v>
      </c>
      <c r="AQ121" s="33">
        <v>2</v>
      </c>
      <c r="AR121" s="33">
        <v>1.5</v>
      </c>
      <c r="AS121" s="33">
        <v>2</v>
      </c>
      <c r="AT121" s="33">
        <v>0</v>
      </c>
      <c r="AU121" s="33">
        <v>0</v>
      </c>
      <c r="AV121" s="33">
        <v>0</v>
      </c>
      <c r="AW121" s="33">
        <f>SUM(I121:AV121)</f>
        <v>33.5</v>
      </c>
      <c r="AX121" s="62">
        <f aca="true" t="shared" si="7" ref="AX121:AX137">AW$1:AW$65536*6/50</f>
        <v>4.02</v>
      </c>
    </row>
    <row r="122" spans="1:50" s="7" customFormat="1" ht="23.25">
      <c r="A122" s="33" t="s">
        <v>160</v>
      </c>
      <c r="B122" s="76">
        <v>1049730133</v>
      </c>
      <c r="C122" s="33"/>
      <c r="D122" s="62">
        <v>2</v>
      </c>
      <c r="E122" s="77" t="s">
        <v>312</v>
      </c>
      <c r="F122" s="62">
        <v>1</v>
      </c>
      <c r="G122" s="62">
        <v>99</v>
      </c>
      <c r="H122" s="33"/>
      <c r="I122" s="62">
        <v>1</v>
      </c>
      <c r="J122" s="62">
        <v>0</v>
      </c>
      <c r="K122" s="62">
        <v>1</v>
      </c>
      <c r="L122" s="62">
        <v>0</v>
      </c>
      <c r="M122" s="62">
        <v>1</v>
      </c>
      <c r="N122" s="62">
        <v>1</v>
      </c>
      <c r="O122" s="62">
        <v>1</v>
      </c>
      <c r="P122" s="62">
        <v>1</v>
      </c>
      <c r="Q122" s="62">
        <v>0</v>
      </c>
      <c r="R122" s="62">
        <v>1</v>
      </c>
      <c r="S122" s="62">
        <v>1</v>
      </c>
      <c r="T122" s="62">
        <v>1</v>
      </c>
      <c r="U122" s="62">
        <v>1</v>
      </c>
      <c r="V122" s="62">
        <v>1</v>
      </c>
      <c r="W122" s="62">
        <v>1</v>
      </c>
      <c r="X122" s="62">
        <v>0</v>
      </c>
      <c r="Y122" s="62">
        <v>1</v>
      </c>
      <c r="Z122" s="62">
        <v>0</v>
      </c>
      <c r="AA122" s="62">
        <v>1</v>
      </c>
      <c r="AB122" s="62">
        <v>0</v>
      </c>
      <c r="AC122" s="33">
        <v>0</v>
      </c>
      <c r="AD122" s="33">
        <v>1</v>
      </c>
      <c r="AE122" s="33">
        <v>1</v>
      </c>
      <c r="AF122" s="33">
        <v>1</v>
      </c>
      <c r="AG122" s="33">
        <v>0</v>
      </c>
      <c r="AH122" s="33">
        <v>1</v>
      </c>
      <c r="AI122" s="33">
        <v>1</v>
      </c>
      <c r="AJ122" s="33">
        <v>1</v>
      </c>
      <c r="AK122" s="33">
        <v>1</v>
      </c>
      <c r="AL122" s="33">
        <v>1</v>
      </c>
      <c r="AM122" s="33">
        <v>1.5</v>
      </c>
      <c r="AN122" s="33">
        <v>1.5</v>
      </c>
      <c r="AO122" s="33">
        <v>1</v>
      </c>
      <c r="AP122" s="33">
        <v>1.5</v>
      </c>
      <c r="AQ122" s="33">
        <v>2</v>
      </c>
      <c r="AR122" s="33">
        <v>2</v>
      </c>
      <c r="AS122" s="33">
        <v>1</v>
      </c>
      <c r="AT122" s="33">
        <v>0</v>
      </c>
      <c r="AU122" s="33">
        <v>2</v>
      </c>
      <c r="AV122" s="33">
        <v>0</v>
      </c>
      <c r="AW122" s="33">
        <f aca="true" t="shared" si="8" ref="AW122:AW137">SUM(I122:AV122)</f>
        <v>34.5</v>
      </c>
      <c r="AX122" s="62">
        <f t="shared" si="7"/>
        <v>4.14</v>
      </c>
    </row>
    <row r="123" spans="1:50" s="7" customFormat="1" ht="23.25">
      <c r="A123" s="33" t="s">
        <v>160</v>
      </c>
      <c r="B123" s="76">
        <v>1049730133</v>
      </c>
      <c r="C123" s="33"/>
      <c r="D123" s="62">
        <v>3</v>
      </c>
      <c r="E123" s="77" t="s">
        <v>313</v>
      </c>
      <c r="F123" s="62">
        <v>1</v>
      </c>
      <c r="G123" s="62">
        <v>99</v>
      </c>
      <c r="H123" s="33"/>
      <c r="I123" s="62">
        <v>1</v>
      </c>
      <c r="J123" s="62">
        <v>1</v>
      </c>
      <c r="K123" s="62">
        <v>1</v>
      </c>
      <c r="L123" s="62">
        <v>0</v>
      </c>
      <c r="M123" s="62">
        <v>1</v>
      </c>
      <c r="N123" s="62">
        <v>1</v>
      </c>
      <c r="O123" s="62">
        <v>1</v>
      </c>
      <c r="P123" s="62">
        <v>0</v>
      </c>
      <c r="Q123" s="62">
        <v>1</v>
      </c>
      <c r="R123" s="62">
        <v>0</v>
      </c>
      <c r="S123" s="62">
        <v>0</v>
      </c>
      <c r="T123" s="62">
        <v>0</v>
      </c>
      <c r="U123" s="62">
        <v>1</v>
      </c>
      <c r="V123" s="62">
        <v>0</v>
      </c>
      <c r="W123" s="62">
        <v>1</v>
      </c>
      <c r="X123" s="62">
        <v>1</v>
      </c>
      <c r="Y123" s="62">
        <v>1</v>
      </c>
      <c r="Z123" s="62">
        <v>1</v>
      </c>
      <c r="AA123" s="62">
        <v>1</v>
      </c>
      <c r="AB123" s="62">
        <v>1</v>
      </c>
      <c r="AC123" s="33">
        <v>1</v>
      </c>
      <c r="AD123" s="33">
        <v>1</v>
      </c>
      <c r="AE123" s="33">
        <v>1</v>
      </c>
      <c r="AF123" s="33">
        <v>1</v>
      </c>
      <c r="AG123" s="33">
        <v>1</v>
      </c>
      <c r="AH123" s="33">
        <v>1</v>
      </c>
      <c r="AI123" s="33">
        <v>0</v>
      </c>
      <c r="AJ123" s="33">
        <v>1</v>
      </c>
      <c r="AK123" s="33">
        <v>1</v>
      </c>
      <c r="AL123" s="33">
        <v>1</v>
      </c>
      <c r="AM123" s="33">
        <v>2</v>
      </c>
      <c r="AN123" s="33">
        <v>1.5</v>
      </c>
      <c r="AO123" s="33">
        <v>1.5</v>
      </c>
      <c r="AP123" s="33">
        <v>2</v>
      </c>
      <c r="AQ123" s="33">
        <v>2</v>
      </c>
      <c r="AR123" s="33">
        <v>1.5</v>
      </c>
      <c r="AS123" s="33">
        <v>2</v>
      </c>
      <c r="AT123" s="33">
        <v>0</v>
      </c>
      <c r="AU123" s="33">
        <v>2</v>
      </c>
      <c r="AV123" s="33">
        <v>2</v>
      </c>
      <c r="AW123" s="33">
        <f t="shared" si="8"/>
        <v>39.5</v>
      </c>
      <c r="AX123" s="62">
        <f t="shared" si="7"/>
        <v>4.74</v>
      </c>
    </row>
    <row r="124" spans="1:50" s="7" customFormat="1" ht="23.25">
      <c r="A124" s="33" t="s">
        <v>160</v>
      </c>
      <c r="B124" s="76">
        <v>1049730133</v>
      </c>
      <c r="C124" s="33"/>
      <c r="D124" s="62">
        <v>4</v>
      </c>
      <c r="E124" s="77" t="s">
        <v>314</v>
      </c>
      <c r="F124" s="62">
        <v>1</v>
      </c>
      <c r="G124" s="62">
        <v>99</v>
      </c>
      <c r="H124" s="33"/>
      <c r="I124" s="62">
        <v>1</v>
      </c>
      <c r="J124" s="62">
        <v>0</v>
      </c>
      <c r="K124" s="62">
        <v>1</v>
      </c>
      <c r="L124" s="62">
        <v>0</v>
      </c>
      <c r="M124" s="62">
        <v>1</v>
      </c>
      <c r="N124" s="62">
        <v>1</v>
      </c>
      <c r="O124" s="62">
        <v>1</v>
      </c>
      <c r="P124" s="62">
        <v>1</v>
      </c>
      <c r="Q124" s="62">
        <v>1</v>
      </c>
      <c r="R124" s="62">
        <v>0</v>
      </c>
      <c r="S124" s="62">
        <v>0</v>
      </c>
      <c r="T124" s="62">
        <v>0</v>
      </c>
      <c r="U124" s="62">
        <v>1</v>
      </c>
      <c r="V124" s="62">
        <v>1</v>
      </c>
      <c r="W124" s="62">
        <v>1</v>
      </c>
      <c r="X124" s="62">
        <v>0</v>
      </c>
      <c r="Y124" s="62">
        <v>1</v>
      </c>
      <c r="Z124" s="62">
        <v>0</v>
      </c>
      <c r="AA124" s="62">
        <v>1</v>
      </c>
      <c r="AB124" s="62">
        <v>0</v>
      </c>
      <c r="AC124" s="33">
        <v>1</v>
      </c>
      <c r="AD124" s="33">
        <v>1</v>
      </c>
      <c r="AE124" s="33">
        <v>1</v>
      </c>
      <c r="AF124" s="33">
        <v>1</v>
      </c>
      <c r="AG124" s="33">
        <v>1</v>
      </c>
      <c r="AH124" s="33">
        <v>0</v>
      </c>
      <c r="AI124" s="33">
        <v>0</v>
      </c>
      <c r="AJ124" s="33">
        <v>1</v>
      </c>
      <c r="AK124" s="33">
        <v>1</v>
      </c>
      <c r="AL124" s="33">
        <v>1</v>
      </c>
      <c r="AM124" s="33">
        <v>1.5</v>
      </c>
      <c r="AN124" s="33">
        <v>0.5</v>
      </c>
      <c r="AO124" s="33">
        <v>2</v>
      </c>
      <c r="AP124" s="33">
        <v>1.5</v>
      </c>
      <c r="AQ124" s="33">
        <v>2</v>
      </c>
      <c r="AR124" s="33">
        <v>1.5</v>
      </c>
      <c r="AS124" s="33">
        <v>2</v>
      </c>
      <c r="AT124" s="33">
        <v>0</v>
      </c>
      <c r="AU124" s="33">
        <v>2</v>
      </c>
      <c r="AV124" s="33">
        <v>0</v>
      </c>
      <c r="AW124" s="33">
        <f t="shared" si="8"/>
        <v>33</v>
      </c>
      <c r="AX124" s="62">
        <f t="shared" si="7"/>
        <v>3.96</v>
      </c>
    </row>
    <row r="125" spans="1:50" s="7" customFormat="1" ht="23.25">
      <c r="A125" s="33" t="s">
        <v>160</v>
      </c>
      <c r="B125" s="76">
        <v>1049730133</v>
      </c>
      <c r="C125" s="33"/>
      <c r="D125" s="62">
        <v>5</v>
      </c>
      <c r="E125" s="77" t="s">
        <v>315</v>
      </c>
      <c r="F125" s="62">
        <v>1</v>
      </c>
      <c r="G125" s="76" t="s">
        <v>307</v>
      </c>
      <c r="H125" s="33"/>
      <c r="I125" s="62">
        <v>1</v>
      </c>
      <c r="J125" s="62">
        <v>0</v>
      </c>
      <c r="K125" s="62">
        <v>0</v>
      </c>
      <c r="L125" s="62">
        <v>0</v>
      </c>
      <c r="M125" s="62">
        <v>0</v>
      </c>
      <c r="N125" s="62">
        <v>0</v>
      </c>
      <c r="O125" s="62">
        <v>1</v>
      </c>
      <c r="P125" s="62">
        <v>0</v>
      </c>
      <c r="Q125" s="62">
        <v>0</v>
      </c>
      <c r="R125" s="62">
        <v>0</v>
      </c>
      <c r="S125" s="62">
        <v>1</v>
      </c>
      <c r="T125" s="62">
        <v>0</v>
      </c>
      <c r="U125" s="62">
        <v>0</v>
      </c>
      <c r="V125" s="62">
        <v>0</v>
      </c>
      <c r="W125" s="62">
        <v>1</v>
      </c>
      <c r="X125" s="62">
        <v>1</v>
      </c>
      <c r="Y125" s="62">
        <v>0</v>
      </c>
      <c r="Z125" s="62">
        <v>1</v>
      </c>
      <c r="AA125" s="62">
        <v>0</v>
      </c>
      <c r="AB125" s="62">
        <v>0</v>
      </c>
      <c r="AC125" s="33">
        <v>0</v>
      </c>
      <c r="AD125" s="33">
        <v>0</v>
      </c>
      <c r="AE125" s="33">
        <v>0</v>
      </c>
      <c r="AF125" s="33">
        <v>1</v>
      </c>
      <c r="AG125" s="33">
        <v>1</v>
      </c>
      <c r="AH125" s="33">
        <v>1</v>
      </c>
      <c r="AI125" s="33">
        <v>1</v>
      </c>
      <c r="AJ125" s="33">
        <v>0</v>
      </c>
      <c r="AK125" s="33">
        <v>0</v>
      </c>
      <c r="AL125" s="33">
        <v>0</v>
      </c>
      <c r="AM125" s="33">
        <v>1.5</v>
      </c>
      <c r="AN125" s="33">
        <v>1</v>
      </c>
      <c r="AO125" s="33">
        <v>2</v>
      </c>
      <c r="AP125" s="33">
        <v>2</v>
      </c>
      <c r="AQ125" s="33">
        <v>1.5</v>
      </c>
      <c r="AR125" s="33">
        <v>0.5</v>
      </c>
      <c r="AS125" s="33">
        <v>1</v>
      </c>
      <c r="AT125" s="33">
        <v>1</v>
      </c>
      <c r="AU125" s="33">
        <v>0</v>
      </c>
      <c r="AV125" s="33">
        <v>0</v>
      </c>
      <c r="AW125" s="33">
        <f t="shared" si="8"/>
        <v>20.5</v>
      </c>
      <c r="AX125" s="62">
        <f t="shared" si="7"/>
        <v>2.46</v>
      </c>
    </row>
    <row r="126" spans="1:50" s="7" customFormat="1" ht="23.25">
      <c r="A126" s="33" t="s">
        <v>160</v>
      </c>
      <c r="B126" s="76">
        <v>1049730133</v>
      </c>
      <c r="C126" s="33"/>
      <c r="D126" s="62">
        <v>6</v>
      </c>
      <c r="E126" s="77" t="s">
        <v>316</v>
      </c>
      <c r="F126" s="62">
        <v>1</v>
      </c>
      <c r="G126" s="62">
        <v>99</v>
      </c>
      <c r="H126" s="33"/>
      <c r="I126" s="62">
        <v>0</v>
      </c>
      <c r="J126" s="62">
        <v>0</v>
      </c>
      <c r="K126" s="62">
        <v>1</v>
      </c>
      <c r="L126" s="62">
        <v>1</v>
      </c>
      <c r="M126" s="62">
        <v>0</v>
      </c>
      <c r="N126" s="62">
        <v>0</v>
      </c>
      <c r="O126" s="62">
        <v>1</v>
      </c>
      <c r="P126" s="62">
        <v>0</v>
      </c>
      <c r="Q126" s="62">
        <v>1</v>
      </c>
      <c r="R126" s="62">
        <v>1</v>
      </c>
      <c r="S126" s="62">
        <v>1</v>
      </c>
      <c r="T126" s="62">
        <v>1</v>
      </c>
      <c r="U126" s="62">
        <v>1</v>
      </c>
      <c r="V126" s="62">
        <v>0</v>
      </c>
      <c r="W126" s="62">
        <v>1</v>
      </c>
      <c r="X126" s="62">
        <v>1</v>
      </c>
      <c r="Y126" s="62">
        <v>1</v>
      </c>
      <c r="Z126" s="62">
        <v>1</v>
      </c>
      <c r="AA126" s="62">
        <v>0</v>
      </c>
      <c r="AB126" s="62">
        <v>0</v>
      </c>
      <c r="AC126" s="33">
        <v>1</v>
      </c>
      <c r="AD126" s="33">
        <v>1</v>
      </c>
      <c r="AE126" s="33">
        <v>1</v>
      </c>
      <c r="AF126" s="33">
        <v>0</v>
      </c>
      <c r="AG126" s="33">
        <v>1</v>
      </c>
      <c r="AH126" s="33">
        <v>0</v>
      </c>
      <c r="AI126" s="33">
        <v>1</v>
      </c>
      <c r="AJ126" s="33">
        <v>1</v>
      </c>
      <c r="AK126" s="33">
        <v>0</v>
      </c>
      <c r="AL126" s="33">
        <v>0</v>
      </c>
      <c r="AM126" s="33">
        <v>1.5</v>
      </c>
      <c r="AN126" s="33">
        <v>1.5</v>
      </c>
      <c r="AO126" s="33">
        <v>1.5</v>
      </c>
      <c r="AP126" s="33">
        <v>0.5</v>
      </c>
      <c r="AQ126" s="33">
        <v>2</v>
      </c>
      <c r="AR126" s="33">
        <v>1.5</v>
      </c>
      <c r="AS126" s="33">
        <v>0.5</v>
      </c>
      <c r="AT126" s="33">
        <v>2</v>
      </c>
      <c r="AU126" s="33">
        <v>2</v>
      </c>
      <c r="AV126" s="33">
        <v>2</v>
      </c>
      <c r="AW126" s="33">
        <f t="shared" si="8"/>
        <v>33</v>
      </c>
      <c r="AX126" s="62">
        <f t="shared" si="7"/>
        <v>3.96</v>
      </c>
    </row>
    <row r="127" spans="1:50" s="7" customFormat="1" ht="23.25">
      <c r="A127" s="33" t="s">
        <v>160</v>
      </c>
      <c r="B127" s="76">
        <v>1049730133</v>
      </c>
      <c r="C127" s="33"/>
      <c r="D127" s="62">
        <v>7</v>
      </c>
      <c r="E127" s="77" t="s">
        <v>317</v>
      </c>
      <c r="F127" s="62">
        <v>1</v>
      </c>
      <c r="G127" s="62">
        <v>99</v>
      </c>
      <c r="H127" s="33"/>
      <c r="I127" s="62">
        <v>1</v>
      </c>
      <c r="J127" s="62">
        <v>1</v>
      </c>
      <c r="K127" s="62">
        <v>1</v>
      </c>
      <c r="L127" s="62">
        <v>1</v>
      </c>
      <c r="M127" s="62">
        <v>0</v>
      </c>
      <c r="N127" s="62">
        <v>0</v>
      </c>
      <c r="O127" s="62">
        <v>1</v>
      </c>
      <c r="P127" s="62">
        <v>1</v>
      </c>
      <c r="Q127" s="62">
        <v>1</v>
      </c>
      <c r="R127" s="62">
        <v>1</v>
      </c>
      <c r="S127" s="62">
        <v>1</v>
      </c>
      <c r="T127" s="62">
        <v>1</v>
      </c>
      <c r="U127" s="62">
        <v>1</v>
      </c>
      <c r="V127" s="62">
        <v>0</v>
      </c>
      <c r="W127" s="62">
        <v>1</v>
      </c>
      <c r="X127" s="62">
        <v>1</v>
      </c>
      <c r="Y127" s="62">
        <v>1</v>
      </c>
      <c r="Z127" s="62">
        <v>1</v>
      </c>
      <c r="AA127" s="62">
        <v>1</v>
      </c>
      <c r="AB127" s="62">
        <v>1</v>
      </c>
      <c r="AC127" s="33">
        <v>1</v>
      </c>
      <c r="AD127" s="33">
        <v>0</v>
      </c>
      <c r="AE127" s="33">
        <v>1</v>
      </c>
      <c r="AF127" s="33">
        <v>1</v>
      </c>
      <c r="AG127" s="33">
        <v>1</v>
      </c>
      <c r="AH127" s="33">
        <v>0</v>
      </c>
      <c r="AI127" s="33">
        <v>1</v>
      </c>
      <c r="AJ127" s="33">
        <v>0</v>
      </c>
      <c r="AK127" s="33">
        <v>1</v>
      </c>
      <c r="AL127" s="33">
        <v>1</v>
      </c>
      <c r="AM127" s="33">
        <v>1.5</v>
      </c>
      <c r="AN127" s="33">
        <v>2</v>
      </c>
      <c r="AO127" s="33">
        <v>2</v>
      </c>
      <c r="AP127" s="33">
        <v>1.5</v>
      </c>
      <c r="AQ127" s="33">
        <v>2</v>
      </c>
      <c r="AR127" s="33">
        <v>1</v>
      </c>
      <c r="AS127" s="33">
        <v>2</v>
      </c>
      <c r="AT127" s="33">
        <v>0</v>
      </c>
      <c r="AU127" s="33">
        <v>0</v>
      </c>
      <c r="AV127" s="33">
        <v>0</v>
      </c>
      <c r="AW127" s="33">
        <f t="shared" si="8"/>
        <v>36</v>
      </c>
      <c r="AX127" s="62">
        <f t="shared" si="7"/>
        <v>4.32</v>
      </c>
    </row>
    <row r="128" spans="1:50" s="7" customFormat="1" ht="23.25">
      <c r="A128" s="33" t="s">
        <v>160</v>
      </c>
      <c r="B128" s="76">
        <v>1049730133</v>
      </c>
      <c r="C128" s="33"/>
      <c r="D128" s="62">
        <v>8</v>
      </c>
      <c r="E128" s="77" t="s">
        <v>318</v>
      </c>
      <c r="F128" s="62">
        <v>1</v>
      </c>
      <c r="G128" s="62">
        <v>99</v>
      </c>
      <c r="H128" s="33"/>
      <c r="I128" s="62">
        <v>1</v>
      </c>
      <c r="J128" s="62">
        <v>1</v>
      </c>
      <c r="K128" s="62">
        <v>0</v>
      </c>
      <c r="L128" s="62">
        <v>1</v>
      </c>
      <c r="M128" s="62">
        <v>0</v>
      </c>
      <c r="N128" s="62">
        <v>1</v>
      </c>
      <c r="O128" s="62">
        <v>1</v>
      </c>
      <c r="P128" s="62">
        <v>1</v>
      </c>
      <c r="Q128" s="62">
        <v>1</v>
      </c>
      <c r="R128" s="62">
        <v>1</v>
      </c>
      <c r="S128" s="62">
        <v>1</v>
      </c>
      <c r="T128" s="62">
        <v>1</v>
      </c>
      <c r="U128" s="62">
        <v>1</v>
      </c>
      <c r="V128" s="62">
        <v>0</v>
      </c>
      <c r="W128" s="62">
        <v>1</v>
      </c>
      <c r="X128" s="62">
        <v>1</v>
      </c>
      <c r="Y128" s="62">
        <v>1</v>
      </c>
      <c r="Z128" s="62">
        <v>1</v>
      </c>
      <c r="AA128" s="62">
        <v>1</v>
      </c>
      <c r="AB128" s="62">
        <v>0</v>
      </c>
      <c r="AC128" s="33">
        <v>1</v>
      </c>
      <c r="AD128" s="33">
        <v>1</v>
      </c>
      <c r="AE128" s="33">
        <v>1</v>
      </c>
      <c r="AF128" s="33">
        <v>1</v>
      </c>
      <c r="AG128" s="33">
        <v>1</v>
      </c>
      <c r="AH128" s="33">
        <v>0</v>
      </c>
      <c r="AI128" s="33">
        <v>1</v>
      </c>
      <c r="AJ128" s="33">
        <v>0</v>
      </c>
      <c r="AK128" s="33">
        <v>1</v>
      </c>
      <c r="AL128" s="33">
        <v>1</v>
      </c>
      <c r="AM128" s="33">
        <v>1</v>
      </c>
      <c r="AN128" s="33">
        <v>1.5</v>
      </c>
      <c r="AO128" s="33">
        <v>1.5</v>
      </c>
      <c r="AP128" s="33">
        <v>2</v>
      </c>
      <c r="AQ128" s="33">
        <v>2</v>
      </c>
      <c r="AR128" s="33">
        <v>1.5</v>
      </c>
      <c r="AS128" s="33">
        <v>0.5</v>
      </c>
      <c r="AT128" s="33">
        <v>2</v>
      </c>
      <c r="AU128" s="33">
        <v>2</v>
      </c>
      <c r="AV128" s="33">
        <v>2</v>
      </c>
      <c r="AW128" s="33">
        <f t="shared" si="8"/>
        <v>40</v>
      </c>
      <c r="AX128" s="62">
        <f t="shared" si="7"/>
        <v>4.8</v>
      </c>
    </row>
    <row r="129" spans="1:50" s="7" customFormat="1" ht="23.25">
      <c r="A129" s="33" t="s">
        <v>160</v>
      </c>
      <c r="B129" s="76">
        <v>1049730133</v>
      </c>
      <c r="C129" s="33"/>
      <c r="D129" s="62">
        <v>9</v>
      </c>
      <c r="E129" s="79">
        <v>1101801218941</v>
      </c>
      <c r="F129" s="62">
        <v>1</v>
      </c>
      <c r="G129" s="62">
        <v>99</v>
      </c>
      <c r="H129" s="33"/>
      <c r="I129" s="62">
        <v>1</v>
      </c>
      <c r="J129" s="62">
        <v>0</v>
      </c>
      <c r="K129" s="62">
        <v>1</v>
      </c>
      <c r="L129" s="62">
        <v>0</v>
      </c>
      <c r="M129" s="62">
        <v>0</v>
      </c>
      <c r="N129" s="62">
        <v>1</v>
      </c>
      <c r="O129" s="62">
        <v>1</v>
      </c>
      <c r="P129" s="62">
        <v>0</v>
      </c>
      <c r="Q129" s="62">
        <v>1</v>
      </c>
      <c r="R129" s="62">
        <v>1</v>
      </c>
      <c r="S129" s="62">
        <v>1</v>
      </c>
      <c r="T129" s="62">
        <v>1</v>
      </c>
      <c r="U129" s="62">
        <v>1</v>
      </c>
      <c r="V129" s="62">
        <v>1</v>
      </c>
      <c r="W129" s="62">
        <v>1</v>
      </c>
      <c r="X129" s="62">
        <v>1</v>
      </c>
      <c r="Y129" s="62">
        <v>1</v>
      </c>
      <c r="Z129" s="62">
        <v>1</v>
      </c>
      <c r="AA129" s="62">
        <v>0</v>
      </c>
      <c r="AB129" s="62">
        <v>0</v>
      </c>
      <c r="AC129" s="33">
        <v>1</v>
      </c>
      <c r="AD129" s="33">
        <v>0</v>
      </c>
      <c r="AE129" s="33">
        <v>0</v>
      </c>
      <c r="AF129" s="33">
        <v>1</v>
      </c>
      <c r="AG129" s="33">
        <v>1</v>
      </c>
      <c r="AH129" s="33">
        <v>1</v>
      </c>
      <c r="AI129" s="33">
        <v>0</v>
      </c>
      <c r="AJ129" s="33">
        <v>1</v>
      </c>
      <c r="AK129" s="33">
        <v>1</v>
      </c>
      <c r="AL129" s="33">
        <v>0</v>
      </c>
      <c r="AM129" s="33">
        <v>1.5</v>
      </c>
      <c r="AN129" s="33">
        <v>1.5</v>
      </c>
      <c r="AO129" s="33">
        <v>1</v>
      </c>
      <c r="AP129" s="33">
        <v>1.5</v>
      </c>
      <c r="AQ129" s="33">
        <v>1</v>
      </c>
      <c r="AR129" s="33">
        <v>0.5</v>
      </c>
      <c r="AS129" s="33">
        <v>1.5</v>
      </c>
      <c r="AT129" s="33">
        <v>0</v>
      </c>
      <c r="AU129" s="33">
        <v>0</v>
      </c>
      <c r="AV129" s="33">
        <v>0</v>
      </c>
      <c r="AW129" s="33">
        <f t="shared" si="8"/>
        <v>28.5</v>
      </c>
      <c r="AX129" s="62">
        <f t="shared" si="7"/>
        <v>3.42</v>
      </c>
    </row>
    <row r="130" spans="1:50" s="7" customFormat="1" ht="23.25">
      <c r="A130" s="33" t="s">
        <v>160</v>
      </c>
      <c r="B130" s="76">
        <v>1049730133</v>
      </c>
      <c r="C130" s="33"/>
      <c r="D130" s="62">
        <v>10</v>
      </c>
      <c r="E130" s="79">
        <v>1490300122041</v>
      </c>
      <c r="F130" s="62">
        <v>1</v>
      </c>
      <c r="G130" s="62">
        <v>99</v>
      </c>
      <c r="H130" s="33"/>
      <c r="I130" s="62">
        <v>1</v>
      </c>
      <c r="J130" s="62">
        <v>0</v>
      </c>
      <c r="K130" s="62">
        <v>1</v>
      </c>
      <c r="L130" s="62">
        <v>1</v>
      </c>
      <c r="M130" s="62">
        <v>1</v>
      </c>
      <c r="N130" s="62">
        <v>1</v>
      </c>
      <c r="O130" s="62">
        <v>1</v>
      </c>
      <c r="P130" s="62">
        <v>1</v>
      </c>
      <c r="Q130" s="62">
        <v>1</v>
      </c>
      <c r="R130" s="62">
        <v>1</v>
      </c>
      <c r="S130" s="62">
        <v>1</v>
      </c>
      <c r="T130" s="62">
        <v>1</v>
      </c>
      <c r="U130" s="62">
        <v>0</v>
      </c>
      <c r="V130" s="62">
        <v>0</v>
      </c>
      <c r="W130" s="62">
        <v>1</v>
      </c>
      <c r="X130" s="62">
        <v>1</v>
      </c>
      <c r="Y130" s="62">
        <v>1</v>
      </c>
      <c r="Z130" s="62">
        <v>1</v>
      </c>
      <c r="AA130" s="62">
        <v>1</v>
      </c>
      <c r="AB130" s="62">
        <v>0</v>
      </c>
      <c r="AC130" s="33">
        <v>1</v>
      </c>
      <c r="AD130" s="33">
        <v>1</v>
      </c>
      <c r="AE130" s="33">
        <v>1</v>
      </c>
      <c r="AF130" s="33">
        <v>0</v>
      </c>
      <c r="AG130" s="33">
        <v>1</v>
      </c>
      <c r="AH130" s="33">
        <v>1</v>
      </c>
      <c r="AI130" s="33">
        <v>1</v>
      </c>
      <c r="AJ130" s="33">
        <v>0</v>
      </c>
      <c r="AK130" s="33">
        <v>1</v>
      </c>
      <c r="AL130" s="33">
        <v>1</v>
      </c>
      <c r="AM130" s="33">
        <v>1.5</v>
      </c>
      <c r="AN130" s="33">
        <v>1.5</v>
      </c>
      <c r="AO130" s="33">
        <v>2</v>
      </c>
      <c r="AP130" s="33">
        <v>1</v>
      </c>
      <c r="AQ130" s="33">
        <v>1.5</v>
      </c>
      <c r="AR130" s="33">
        <v>1</v>
      </c>
      <c r="AS130" s="33">
        <v>1.5</v>
      </c>
      <c r="AT130" s="33">
        <v>2</v>
      </c>
      <c r="AU130" s="33">
        <v>2</v>
      </c>
      <c r="AV130" s="33">
        <v>0</v>
      </c>
      <c r="AW130" s="33">
        <f t="shared" si="8"/>
        <v>38</v>
      </c>
      <c r="AX130" s="62">
        <f t="shared" si="7"/>
        <v>4.56</v>
      </c>
    </row>
    <row r="131" spans="1:50" s="7" customFormat="1" ht="23.25">
      <c r="A131" s="33" t="s">
        <v>160</v>
      </c>
      <c r="B131" s="76">
        <v>1049730133</v>
      </c>
      <c r="C131" s="33"/>
      <c r="D131" s="62">
        <v>11</v>
      </c>
      <c r="E131" s="79">
        <v>1499900375623</v>
      </c>
      <c r="F131" s="62">
        <v>1</v>
      </c>
      <c r="G131" s="62">
        <v>99</v>
      </c>
      <c r="H131" s="33"/>
      <c r="I131" s="62">
        <v>1</v>
      </c>
      <c r="J131" s="62">
        <v>0</v>
      </c>
      <c r="K131" s="62">
        <v>0</v>
      </c>
      <c r="L131" s="62">
        <v>1</v>
      </c>
      <c r="M131" s="62">
        <v>0</v>
      </c>
      <c r="N131" s="62">
        <v>0</v>
      </c>
      <c r="O131" s="62">
        <v>0</v>
      </c>
      <c r="P131" s="62">
        <v>0</v>
      </c>
      <c r="Q131" s="62">
        <v>1</v>
      </c>
      <c r="R131" s="62">
        <v>1</v>
      </c>
      <c r="S131" s="62">
        <v>1</v>
      </c>
      <c r="T131" s="62">
        <v>0</v>
      </c>
      <c r="U131" s="62">
        <v>1</v>
      </c>
      <c r="V131" s="62">
        <v>1</v>
      </c>
      <c r="W131" s="62">
        <v>1</v>
      </c>
      <c r="X131" s="62">
        <v>1</v>
      </c>
      <c r="Y131" s="62">
        <v>0</v>
      </c>
      <c r="Z131" s="62">
        <v>0</v>
      </c>
      <c r="AA131" s="62">
        <v>1</v>
      </c>
      <c r="AB131" s="62">
        <v>0</v>
      </c>
      <c r="AC131" s="33">
        <v>0</v>
      </c>
      <c r="AD131" s="33">
        <v>0</v>
      </c>
      <c r="AE131" s="33">
        <v>1</v>
      </c>
      <c r="AF131" s="33">
        <v>0</v>
      </c>
      <c r="AG131" s="33">
        <v>1</v>
      </c>
      <c r="AH131" s="33">
        <v>0</v>
      </c>
      <c r="AI131" s="33">
        <v>0</v>
      </c>
      <c r="AJ131" s="33">
        <v>1</v>
      </c>
      <c r="AK131" s="33">
        <v>0</v>
      </c>
      <c r="AL131" s="33">
        <v>0</v>
      </c>
      <c r="AM131" s="33">
        <v>1</v>
      </c>
      <c r="AN131" s="33">
        <v>1</v>
      </c>
      <c r="AO131" s="33">
        <v>1.5</v>
      </c>
      <c r="AP131" s="33">
        <v>1</v>
      </c>
      <c r="AQ131" s="33">
        <v>1.5</v>
      </c>
      <c r="AR131" s="33">
        <v>1</v>
      </c>
      <c r="AS131" s="33">
        <v>1</v>
      </c>
      <c r="AT131" s="33">
        <v>0</v>
      </c>
      <c r="AU131" s="33">
        <v>0</v>
      </c>
      <c r="AV131" s="33">
        <v>0</v>
      </c>
      <c r="AW131" s="33">
        <f t="shared" si="8"/>
        <v>21</v>
      </c>
      <c r="AX131" s="62">
        <f t="shared" si="7"/>
        <v>2.52</v>
      </c>
    </row>
    <row r="132" spans="1:50" s="7" customFormat="1" ht="23.25">
      <c r="A132" s="33" t="s">
        <v>160</v>
      </c>
      <c r="B132" s="76">
        <v>1049730133</v>
      </c>
      <c r="C132" s="33"/>
      <c r="D132" s="62">
        <v>12</v>
      </c>
      <c r="E132" s="79">
        <v>1479900548897</v>
      </c>
      <c r="F132" s="62">
        <v>1</v>
      </c>
      <c r="G132" s="62">
        <v>99</v>
      </c>
      <c r="H132" s="33"/>
      <c r="I132" s="62">
        <v>1</v>
      </c>
      <c r="J132" s="62">
        <v>1</v>
      </c>
      <c r="K132" s="62">
        <v>1</v>
      </c>
      <c r="L132" s="62">
        <v>1</v>
      </c>
      <c r="M132" s="62">
        <v>1</v>
      </c>
      <c r="N132" s="62">
        <v>1</v>
      </c>
      <c r="O132" s="62">
        <v>1</v>
      </c>
      <c r="P132" s="62">
        <v>0</v>
      </c>
      <c r="Q132" s="62">
        <v>1</v>
      </c>
      <c r="R132" s="62">
        <v>0</v>
      </c>
      <c r="S132" s="62">
        <v>1</v>
      </c>
      <c r="T132" s="62">
        <v>1</v>
      </c>
      <c r="U132" s="62">
        <v>1</v>
      </c>
      <c r="V132" s="62">
        <v>1</v>
      </c>
      <c r="W132" s="62">
        <v>0</v>
      </c>
      <c r="X132" s="62">
        <v>1</v>
      </c>
      <c r="Y132" s="62">
        <v>0</v>
      </c>
      <c r="Z132" s="62">
        <v>1</v>
      </c>
      <c r="AA132" s="62">
        <v>1</v>
      </c>
      <c r="AB132" s="62">
        <v>0</v>
      </c>
      <c r="AC132" s="33">
        <v>1</v>
      </c>
      <c r="AD132" s="33">
        <v>1</v>
      </c>
      <c r="AE132" s="33">
        <v>0</v>
      </c>
      <c r="AF132" s="33">
        <v>0</v>
      </c>
      <c r="AG132" s="33">
        <v>1</v>
      </c>
      <c r="AH132" s="33">
        <v>1</v>
      </c>
      <c r="AI132" s="33">
        <v>1</v>
      </c>
      <c r="AJ132" s="33">
        <v>0</v>
      </c>
      <c r="AK132" s="33">
        <v>0</v>
      </c>
      <c r="AL132" s="33">
        <v>1</v>
      </c>
      <c r="AM132" s="33">
        <v>0</v>
      </c>
      <c r="AN132" s="33">
        <v>2</v>
      </c>
      <c r="AO132" s="33">
        <v>1</v>
      </c>
      <c r="AP132" s="33">
        <v>1</v>
      </c>
      <c r="AQ132" s="33">
        <v>2</v>
      </c>
      <c r="AR132" s="33">
        <v>2</v>
      </c>
      <c r="AS132" s="33">
        <v>1</v>
      </c>
      <c r="AT132" s="33">
        <v>0</v>
      </c>
      <c r="AU132" s="33">
        <v>2</v>
      </c>
      <c r="AV132" s="33">
        <v>2</v>
      </c>
      <c r="AW132" s="33">
        <f t="shared" si="8"/>
        <v>34</v>
      </c>
      <c r="AX132" s="62">
        <f t="shared" si="7"/>
        <v>4.08</v>
      </c>
    </row>
    <row r="133" spans="1:50" s="7" customFormat="1" ht="23.25">
      <c r="A133" s="33" t="s">
        <v>160</v>
      </c>
      <c r="B133" s="76">
        <v>1049730133</v>
      </c>
      <c r="C133" s="33"/>
      <c r="D133" s="62">
        <v>13</v>
      </c>
      <c r="E133" s="77" t="s">
        <v>319</v>
      </c>
      <c r="F133" s="62">
        <v>2</v>
      </c>
      <c r="G133" s="62">
        <v>99</v>
      </c>
      <c r="H133" s="33"/>
      <c r="I133" s="62">
        <v>1</v>
      </c>
      <c r="J133" s="62">
        <v>1</v>
      </c>
      <c r="K133" s="62">
        <v>1</v>
      </c>
      <c r="L133" s="62">
        <v>1</v>
      </c>
      <c r="M133" s="62">
        <v>0</v>
      </c>
      <c r="N133" s="62">
        <v>1</v>
      </c>
      <c r="O133" s="62">
        <v>1</v>
      </c>
      <c r="P133" s="62">
        <v>1</v>
      </c>
      <c r="Q133" s="62">
        <v>1</v>
      </c>
      <c r="R133" s="62">
        <v>1</v>
      </c>
      <c r="S133" s="62">
        <v>1</v>
      </c>
      <c r="T133" s="62">
        <v>1</v>
      </c>
      <c r="U133" s="62">
        <v>0</v>
      </c>
      <c r="V133" s="62">
        <v>0</v>
      </c>
      <c r="W133" s="62">
        <v>1</v>
      </c>
      <c r="X133" s="62">
        <v>1</v>
      </c>
      <c r="Y133" s="62">
        <v>1</v>
      </c>
      <c r="Z133" s="62">
        <v>0</v>
      </c>
      <c r="AA133" s="62">
        <v>1</v>
      </c>
      <c r="AB133" s="62">
        <v>0</v>
      </c>
      <c r="AC133" s="33">
        <v>0</v>
      </c>
      <c r="AD133" s="33">
        <v>0</v>
      </c>
      <c r="AE133" s="33">
        <v>1</v>
      </c>
      <c r="AF133" s="33">
        <v>1</v>
      </c>
      <c r="AG133" s="33">
        <v>1</v>
      </c>
      <c r="AH133" s="33">
        <v>1</v>
      </c>
      <c r="AI133" s="33">
        <v>1</v>
      </c>
      <c r="AJ133" s="33">
        <v>1</v>
      </c>
      <c r="AK133" s="33">
        <v>1</v>
      </c>
      <c r="AL133" s="33">
        <v>1</v>
      </c>
      <c r="AM133" s="33">
        <v>1.5</v>
      </c>
      <c r="AN133" s="33">
        <v>2</v>
      </c>
      <c r="AO133" s="33">
        <v>2</v>
      </c>
      <c r="AP133" s="33">
        <v>1.5</v>
      </c>
      <c r="AQ133" s="33">
        <v>1.5</v>
      </c>
      <c r="AR133" s="33">
        <v>2</v>
      </c>
      <c r="AS133" s="33">
        <v>2</v>
      </c>
      <c r="AT133" s="33">
        <v>1</v>
      </c>
      <c r="AU133" s="33">
        <v>2</v>
      </c>
      <c r="AV133" s="33">
        <v>2</v>
      </c>
      <c r="AW133" s="33">
        <f t="shared" si="8"/>
        <v>40.5</v>
      </c>
      <c r="AX133" s="62">
        <f t="shared" si="7"/>
        <v>4.86</v>
      </c>
    </row>
    <row r="134" spans="1:50" s="7" customFormat="1" ht="23.25">
      <c r="A134" s="33" t="s">
        <v>160</v>
      </c>
      <c r="B134" s="76">
        <v>1049730133</v>
      </c>
      <c r="C134" s="33"/>
      <c r="D134" s="62">
        <v>14</v>
      </c>
      <c r="E134" s="77" t="s">
        <v>320</v>
      </c>
      <c r="F134" s="62">
        <v>2</v>
      </c>
      <c r="G134" s="62">
        <v>99</v>
      </c>
      <c r="H134" s="33"/>
      <c r="I134" s="62">
        <v>1</v>
      </c>
      <c r="J134" s="62">
        <v>1</v>
      </c>
      <c r="K134" s="62">
        <v>1</v>
      </c>
      <c r="L134" s="62">
        <v>0</v>
      </c>
      <c r="M134" s="62">
        <v>1</v>
      </c>
      <c r="N134" s="62">
        <v>0</v>
      </c>
      <c r="O134" s="62">
        <v>1</v>
      </c>
      <c r="P134" s="62">
        <v>1</v>
      </c>
      <c r="Q134" s="62">
        <v>1</v>
      </c>
      <c r="R134" s="62">
        <v>1</v>
      </c>
      <c r="S134" s="62">
        <v>1</v>
      </c>
      <c r="T134" s="62">
        <v>1</v>
      </c>
      <c r="U134" s="62">
        <v>0</v>
      </c>
      <c r="V134" s="62">
        <v>1</v>
      </c>
      <c r="W134" s="62">
        <v>1</v>
      </c>
      <c r="X134" s="62">
        <v>0</v>
      </c>
      <c r="Y134" s="62">
        <v>1</v>
      </c>
      <c r="Z134" s="62">
        <v>0</v>
      </c>
      <c r="AA134" s="62">
        <v>1</v>
      </c>
      <c r="AB134" s="62">
        <v>1</v>
      </c>
      <c r="AC134" s="33">
        <v>1</v>
      </c>
      <c r="AD134" s="33">
        <v>0</v>
      </c>
      <c r="AE134" s="33">
        <v>0</v>
      </c>
      <c r="AF134" s="33">
        <v>0</v>
      </c>
      <c r="AG134" s="33">
        <v>1</v>
      </c>
      <c r="AH134" s="33">
        <v>1</v>
      </c>
      <c r="AI134" s="33">
        <v>1</v>
      </c>
      <c r="AJ134" s="33">
        <v>0</v>
      </c>
      <c r="AK134" s="33">
        <v>1</v>
      </c>
      <c r="AL134" s="33">
        <v>0</v>
      </c>
      <c r="AM134" s="33">
        <v>1.5</v>
      </c>
      <c r="AN134" s="33">
        <v>1.5</v>
      </c>
      <c r="AO134" s="33">
        <v>1</v>
      </c>
      <c r="AP134" s="33">
        <v>1.5</v>
      </c>
      <c r="AQ134" s="33">
        <v>2</v>
      </c>
      <c r="AR134" s="33">
        <v>0.5</v>
      </c>
      <c r="AS134" s="33">
        <v>1.5</v>
      </c>
      <c r="AT134" s="33">
        <v>2</v>
      </c>
      <c r="AU134" s="33">
        <v>2</v>
      </c>
      <c r="AV134" s="33">
        <v>2</v>
      </c>
      <c r="AW134" s="33">
        <f t="shared" si="8"/>
        <v>35.5</v>
      </c>
      <c r="AX134" s="62">
        <f t="shared" si="7"/>
        <v>4.26</v>
      </c>
    </row>
    <row r="135" spans="1:50" s="7" customFormat="1" ht="23.25">
      <c r="A135" s="33" t="s">
        <v>160</v>
      </c>
      <c r="B135" s="76">
        <v>1049730133</v>
      </c>
      <c r="C135" s="33"/>
      <c r="D135" s="62">
        <v>15</v>
      </c>
      <c r="E135" s="77" t="s">
        <v>321</v>
      </c>
      <c r="F135" s="62">
        <v>2</v>
      </c>
      <c r="G135" s="62">
        <v>99</v>
      </c>
      <c r="H135" s="33"/>
      <c r="I135" s="62">
        <v>1</v>
      </c>
      <c r="J135" s="62">
        <v>1</v>
      </c>
      <c r="K135" s="62">
        <v>1</v>
      </c>
      <c r="L135" s="62">
        <v>1</v>
      </c>
      <c r="M135" s="62">
        <v>1</v>
      </c>
      <c r="N135" s="62">
        <v>1</v>
      </c>
      <c r="O135" s="62">
        <v>1</v>
      </c>
      <c r="P135" s="62">
        <v>1</v>
      </c>
      <c r="Q135" s="62">
        <v>0</v>
      </c>
      <c r="R135" s="62">
        <v>0</v>
      </c>
      <c r="S135" s="62">
        <v>0</v>
      </c>
      <c r="T135" s="62">
        <v>1</v>
      </c>
      <c r="U135" s="62">
        <v>1</v>
      </c>
      <c r="V135" s="62">
        <v>0</v>
      </c>
      <c r="W135" s="62">
        <v>1</v>
      </c>
      <c r="X135" s="62">
        <v>1</v>
      </c>
      <c r="Y135" s="62">
        <v>1</v>
      </c>
      <c r="Z135" s="62">
        <v>0</v>
      </c>
      <c r="AA135" s="62">
        <v>1</v>
      </c>
      <c r="AB135" s="62">
        <v>0</v>
      </c>
      <c r="AC135" s="33">
        <v>0</v>
      </c>
      <c r="AD135" s="33">
        <v>0</v>
      </c>
      <c r="AE135" s="33">
        <v>1</v>
      </c>
      <c r="AF135" s="33">
        <v>1</v>
      </c>
      <c r="AG135" s="33">
        <v>1</v>
      </c>
      <c r="AH135" s="33">
        <v>1</v>
      </c>
      <c r="AI135" s="33">
        <v>1</v>
      </c>
      <c r="AJ135" s="33">
        <v>1</v>
      </c>
      <c r="AK135" s="33">
        <v>0</v>
      </c>
      <c r="AL135" s="33">
        <v>1</v>
      </c>
      <c r="AM135" s="33">
        <v>1.5</v>
      </c>
      <c r="AN135" s="33">
        <v>0.5</v>
      </c>
      <c r="AO135" s="33">
        <v>1</v>
      </c>
      <c r="AP135" s="33">
        <v>1.5</v>
      </c>
      <c r="AQ135" s="33">
        <v>2</v>
      </c>
      <c r="AR135" s="33">
        <v>1.5</v>
      </c>
      <c r="AS135" s="33">
        <v>1</v>
      </c>
      <c r="AT135" s="33">
        <v>0</v>
      </c>
      <c r="AU135" s="33">
        <v>2</v>
      </c>
      <c r="AV135" s="33">
        <v>2</v>
      </c>
      <c r="AW135" s="33">
        <f t="shared" si="8"/>
        <v>34</v>
      </c>
      <c r="AX135" s="62">
        <f t="shared" si="7"/>
        <v>4.08</v>
      </c>
    </row>
    <row r="136" spans="1:50" s="7" customFormat="1" ht="23.25">
      <c r="A136" s="33" t="s">
        <v>160</v>
      </c>
      <c r="B136" s="76">
        <v>1049730133</v>
      </c>
      <c r="C136" s="33"/>
      <c r="D136" s="62">
        <v>16</v>
      </c>
      <c r="E136" s="77" t="s">
        <v>322</v>
      </c>
      <c r="F136" s="62">
        <v>2</v>
      </c>
      <c r="G136" s="62">
        <v>99</v>
      </c>
      <c r="H136" s="33"/>
      <c r="I136" s="62">
        <v>1</v>
      </c>
      <c r="J136" s="62">
        <v>1</v>
      </c>
      <c r="K136" s="62">
        <v>1</v>
      </c>
      <c r="L136" s="62">
        <v>1</v>
      </c>
      <c r="M136" s="62">
        <v>1</v>
      </c>
      <c r="N136" s="62">
        <v>1</v>
      </c>
      <c r="O136" s="62">
        <v>1</v>
      </c>
      <c r="P136" s="62">
        <v>1</v>
      </c>
      <c r="Q136" s="62">
        <v>1</v>
      </c>
      <c r="R136" s="62">
        <v>1</v>
      </c>
      <c r="S136" s="62">
        <v>1</v>
      </c>
      <c r="T136" s="62">
        <v>0</v>
      </c>
      <c r="U136" s="62">
        <v>1</v>
      </c>
      <c r="V136" s="62">
        <v>1</v>
      </c>
      <c r="W136" s="62">
        <v>1</v>
      </c>
      <c r="X136" s="62">
        <v>0</v>
      </c>
      <c r="Y136" s="62">
        <v>0</v>
      </c>
      <c r="Z136" s="62">
        <v>0</v>
      </c>
      <c r="AA136" s="62">
        <v>1</v>
      </c>
      <c r="AB136" s="62">
        <v>1</v>
      </c>
      <c r="AC136" s="33">
        <v>1</v>
      </c>
      <c r="AD136" s="33">
        <v>1</v>
      </c>
      <c r="AE136" s="33">
        <v>1</v>
      </c>
      <c r="AF136" s="33">
        <v>1</v>
      </c>
      <c r="AG136" s="33">
        <v>1</v>
      </c>
      <c r="AH136" s="33">
        <v>0</v>
      </c>
      <c r="AI136" s="33">
        <v>1</v>
      </c>
      <c r="AJ136" s="33">
        <v>1</v>
      </c>
      <c r="AK136" s="33">
        <v>1</v>
      </c>
      <c r="AL136" s="33">
        <v>1</v>
      </c>
      <c r="AM136" s="33">
        <v>1</v>
      </c>
      <c r="AN136" s="33">
        <v>1.5</v>
      </c>
      <c r="AO136" s="33">
        <v>2</v>
      </c>
      <c r="AP136" s="33">
        <v>2</v>
      </c>
      <c r="AQ136" s="33">
        <v>2</v>
      </c>
      <c r="AR136" s="33">
        <v>1.5</v>
      </c>
      <c r="AS136" s="33">
        <v>1</v>
      </c>
      <c r="AT136" s="33">
        <v>2</v>
      </c>
      <c r="AU136" s="33">
        <v>2</v>
      </c>
      <c r="AV136" s="33">
        <v>2</v>
      </c>
      <c r="AW136" s="33">
        <f t="shared" si="8"/>
        <v>42</v>
      </c>
      <c r="AX136" s="62">
        <f t="shared" si="7"/>
        <v>5.04</v>
      </c>
    </row>
    <row r="137" spans="1:50" s="7" customFormat="1" ht="23.25">
      <c r="A137" s="33" t="s">
        <v>160</v>
      </c>
      <c r="B137" s="76">
        <v>1049730133</v>
      </c>
      <c r="C137" s="33"/>
      <c r="D137" s="62">
        <v>17</v>
      </c>
      <c r="E137" s="80">
        <v>1499900370478</v>
      </c>
      <c r="F137" s="62">
        <v>2</v>
      </c>
      <c r="G137" s="62">
        <v>99</v>
      </c>
      <c r="H137" s="33"/>
      <c r="I137" s="62">
        <v>1</v>
      </c>
      <c r="J137" s="62">
        <v>1</v>
      </c>
      <c r="K137" s="62">
        <v>1</v>
      </c>
      <c r="L137" s="62">
        <v>0</v>
      </c>
      <c r="M137" s="62">
        <v>0</v>
      </c>
      <c r="N137" s="62">
        <v>1</v>
      </c>
      <c r="O137" s="62">
        <v>1</v>
      </c>
      <c r="P137" s="62">
        <v>1</v>
      </c>
      <c r="Q137" s="62">
        <v>1</v>
      </c>
      <c r="R137" s="62">
        <v>1</v>
      </c>
      <c r="S137" s="62">
        <v>1</v>
      </c>
      <c r="T137" s="62">
        <v>1</v>
      </c>
      <c r="U137" s="62">
        <v>1</v>
      </c>
      <c r="V137" s="62">
        <v>1</v>
      </c>
      <c r="W137" s="62">
        <v>0</v>
      </c>
      <c r="X137" s="62">
        <v>0</v>
      </c>
      <c r="Y137" s="62">
        <v>0</v>
      </c>
      <c r="Z137" s="62">
        <v>0</v>
      </c>
      <c r="AA137" s="62">
        <v>1</v>
      </c>
      <c r="AB137" s="62">
        <v>1</v>
      </c>
      <c r="AC137" s="33">
        <v>1</v>
      </c>
      <c r="AD137" s="33">
        <v>1</v>
      </c>
      <c r="AE137" s="33">
        <v>0</v>
      </c>
      <c r="AF137" s="33">
        <v>0</v>
      </c>
      <c r="AG137" s="33">
        <v>1</v>
      </c>
      <c r="AH137" s="33">
        <v>1</v>
      </c>
      <c r="AI137" s="33">
        <v>0</v>
      </c>
      <c r="AJ137" s="33">
        <v>1</v>
      </c>
      <c r="AK137" s="33">
        <v>1</v>
      </c>
      <c r="AL137" s="33">
        <v>1</v>
      </c>
      <c r="AM137" s="33">
        <v>1.5</v>
      </c>
      <c r="AN137" s="33">
        <v>1</v>
      </c>
      <c r="AO137" s="33">
        <v>1.5</v>
      </c>
      <c r="AP137" s="33">
        <v>1.5</v>
      </c>
      <c r="AQ137" s="33">
        <v>1.5</v>
      </c>
      <c r="AR137" s="33">
        <v>1</v>
      </c>
      <c r="AS137" s="33">
        <v>1</v>
      </c>
      <c r="AT137" s="33">
        <v>2</v>
      </c>
      <c r="AU137" s="33">
        <v>2</v>
      </c>
      <c r="AV137" s="33">
        <v>2</v>
      </c>
      <c r="AW137" s="33">
        <f t="shared" si="8"/>
        <v>36</v>
      </c>
      <c r="AX137" s="62">
        <f t="shared" si="7"/>
        <v>4.32</v>
      </c>
    </row>
    <row r="138" spans="5:50" s="7" customFormat="1" ht="23.25">
      <c r="E138" s="63"/>
      <c r="F138" s="64"/>
      <c r="G138" s="28"/>
      <c r="H138" s="65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86">
        <f>AVERAGE(AW121:AW137)</f>
        <v>34.088235294117645</v>
      </c>
      <c r="AX138" s="74" t="s">
        <v>323</v>
      </c>
    </row>
    <row r="139" spans="5:50" s="7" customFormat="1" ht="23.25">
      <c r="E139" s="63"/>
      <c r="F139" s="64"/>
      <c r="G139" s="28"/>
      <c r="H139" s="65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87">
        <f>STDEV(AW121:AW137)</f>
        <v>6.034368479068591</v>
      </c>
      <c r="AX139" s="74" t="s">
        <v>324</v>
      </c>
    </row>
    <row r="140" spans="5:49" s="7" customFormat="1" ht="23.25">
      <c r="E140" s="63"/>
      <c r="F140" s="64"/>
      <c r="G140" s="28"/>
      <c r="H140" s="65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7"/>
    </row>
    <row r="141" spans="5:49" s="7" customFormat="1" ht="23.25">
      <c r="E141" s="63"/>
      <c r="F141" s="64"/>
      <c r="G141" s="28"/>
      <c r="H141" s="65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7"/>
    </row>
    <row r="142" spans="5:49" s="7" customFormat="1" ht="23.25">
      <c r="E142" s="63"/>
      <c r="F142" s="64"/>
      <c r="G142" s="28"/>
      <c r="H142" s="65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7"/>
    </row>
    <row r="143" spans="5:49" s="7" customFormat="1" ht="23.25">
      <c r="E143" s="63"/>
      <c r="F143" s="64"/>
      <c r="G143" s="28"/>
      <c r="H143" s="65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7"/>
    </row>
    <row r="144" spans="5:49" s="7" customFormat="1" ht="23.25">
      <c r="E144" s="63"/>
      <c r="F144" s="64"/>
      <c r="G144" s="28"/>
      <c r="H144" s="65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7"/>
    </row>
    <row r="145" spans="5:49" s="7" customFormat="1" ht="23.25">
      <c r="E145" s="63"/>
      <c r="F145" s="64"/>
      <c r="G145" s="28"/>
      <c r="H145" s="65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7"/>
    </row>
    <row r="146" spans="5:49" s="7" customFormat="1" ht="23.25">
      <c r="E146" s="63"/>
      <c r="F146" s="64"/>
      <c r="G146" s="28"/>
      <c r="H146" s="65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7"/>
    </row>
    <row r="147" spans="5:49" s="7" customFormat="1" ht="23.25">
      <c r="E147" s="63"/>
      <c r="F147" s="64"/>
      <c r="G147" s="28"/>
      <c r="H147" s="65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7"/>
    </row>
    <row r="148" spans="5:49" s="7" customFormat="1" ht="23.25">
      <c r="E148" s="63"/>
      <c r="F148" s="64"/>
      <c r="G148" s="28"/>
      <c r="H148" s="65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7"/>
    </row>
    <row r="149" spans="5:49" s="7" customFormat="1" ht="23.25">
      <c r="E149" s="63"/>
      <c r="F149" s="64"/>
      <c r="G149" s="28"/>
      <c r="H149" s="65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7"/>
    </row>
    <row r="150" spans="5:49" s="7" customFormat="1" ht="23.25">
      <c r="E150" s="63"/>
      <c r="F150" s="64"/>
      <c r="G150" s="28"/>
      <c r="H150" s="65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7"/>
    </row>
    <row r="151" spans="5:49" s="7" customFormat="1" ht="23.25">
      <c r="E151" s="63"/>
      <c r="F151" s="64"/>
      <c r="G151" s="28"/>
      <c r="H151" s="65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7"/>
    </row>
    <row r="152" spans="5:49" s="7" customFormat="1" ht="23.25">
      <c r="E152" s="63"/>
      <c r="F152" s="64"/>
      <c r="G152" s="28"/>
      <c r="H152" s="65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7"/>
    </row>
    <row r="153" spans="5:49" s="7" customFormat="1" ht="23.25">
      <c r="E153" s="63"/>
      <c r="F153" s="64"/>
      <c r="G153" s="28"/>
      <c r="H153" s="65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7"/>
    </row>
    <row r="154" spans="5:49" s="7" customFormat="1" ht="23.25">
      <c r="E154" s="63"/>
      <c r="F154" s="64"/>
      <c r="G154" s="28"/>
      <c r="H154" s="65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7"/>
    </row>
    <row r="155" spans="5:49" s="7" customFormat="1" ht="23.25">
      <c r="E155" s="63"/>
      <c r="F155" s="64"/>
      <c r="G155" s="28"/>
      <c r="H155" s="65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7"/>
    </row>
    <row r="156" spans="5:49" s="7" customFormat="1" ht="23.25">
      <c r="E156" s="63"/>
      <c r="F156" s="64"/>
      <c r="G156" s="28"/>
      <c r="H156" s="65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AO156" s="65"/>
      <c r="AP156" s="65"/>
      <c r="AQ156" s="65"/>
      <c r="AR156" s="65"/>
      <c r="AS156" s="65"/>
      <c r="AT156" s="65"/>
      <c r="AU156" s="65"/>
      <c r="AV156" s="65"/>
      <c r="AW156" s="67"/>
    </row>
    <row r="157" spans="5:49" s="7" customFormat="1" ht="23.25">
      <c r="E157" s="63"/>
      <c r="F157" s="64"/>
      <c r="G157" s="28"/>
      <c r="H157" s="65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5"/>
      <c r="AD157" s="65"/>
      <c r="AE157" s="65"/>
      <c r="AF157" s="65"/>
      <c r="AG157" s="65"/>
      <c r="AH157" s="65"/>
      <c r="AI157" s="65"/>
      <c r="AJ157" s="65"/>
      <c r="AK157" s="65"/>
      <c r="AL157" s="65"/>
      <c r="AM157" s="65"/>
      <c r="AN157" s="65"/>
      <c r="AO157" s="65"/>
      <c r="AP157" s="65"/>
      <c r="AQ157" s="65"/>
      <c r="AR157" s="65"/>
      <c r="AS157" s="65"/>
      <c r="AT157" s="65"/>
      <c r="AU157" s="65"/>
      <c r="AV157" s="65"/>
      <c r="AW157" s="67"/>
    </row>
    <row r="158" spans="5:49" s="7" customFormat="1" ht="23.25">
      <c r="E158" s="63"/>
      <c r="F158" s="64"/>
      <c r="G158" s="28"/>
      <c r="H158" s="65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7"/>
    </row>
    <row r="159" spans="5:49" s="7" customFormat="1" ht="23.25">
      <c r="E159" s="63"/>
      <c r="F159" s="64"/>
      <c r="G159" s="28"/>
      <c r="H159" s="65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7"/>
    </row>
    <row r="160" spans="5:49" s="7" customFormat="1" ht="23.25">
      <c r="E160" s="63"/>
      <c r="F160" s="64"/>
      <c r="G160" s="28"/>
      <c r="H160" s="65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7"/>
    </row>
    <row r="161" spans="5:49" s="7" customFormat="1" ht="23.25">
      <c r="E161" s="63"/>
      <c r="F161" s="64"/>
      <c r="G161" s="28"/>
      <c r="H161" s="65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AQ161" s="65"/>
      <c r="AR161" s="65"/>
      <c r="AS161" s="65"/>
      <c r="AT161" s="65"/>
      <c r="AU161" s="65"/>
      <c r="AV161" s="65"/>
      <c r="AW161" s="67"/>
    </row>
    <row r="162" spans="5:49" s="7" customFormat="1" ht="23.25">
      <c r="E162" s="63"/>
      <c r="F162" s="64"/>
      <c r="G162" s="28"/>
      <c r="H162" s="65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  <c r="AT162" s="65"/>
      <c r="AU162" s="65"/>
      <c r="AV162" s="65"/>
      <c r="AW162" s="67"/>
    </row>
    <row r="163" spans="5:49" s="7" customFormat="1" ht="23.25">
      <c r="E163" s="63"/>
      <c r="F163" s="64"/>
      <c r="G163" s="28"/>
      <c r="H163" s="65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7"/>
    </row>
    <row r="164" spans="5:49" s="7" customFormat="1" ht="23.25">
      <c r="E164" s="63"/>
      <c r="F164" s="64"/>
      <c r="G164" s="28"/>
      <c r="H164" s="65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7"/>
    </row>
    <row r="165" spans="5:49" s="7" customFormat="1" ht="23.25">
      <c r="E165" s="63"/>
      <c r="F165" s="64"/>
      <c r="G165" s="28"/>
      <c r="H165" s="65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7"/>
    </row>
    <row r="166" spans="5:49" s="7" customFormat="1" ht="23.25">
      <c r="E166" s="63"/>
      <c r="F166" s="64"/>
      <c r="G166" s="28"/>
      <c r="H166" s="65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AQ166" s="65"/>
      <c r="AR166" s="65"/>
      <c r="AS166" s="65"/>
      <c r="AT166" s="65"/>
      <c r="AU166" s="65"/>
      <c r="AV166" s="65"/>
      <c r="AW166" s="67"/>
    </row>
    <row r="167" spans="5:49" s="7" customFormat="1" ht="23.25">
      <c r="E167" s="63"/>
      <c r="F167" s="64"/>
      <c r="G167" s="28"/>
      <c r="H167" s="65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5"/>
      <c r="AD167" s="65"/>
      <c r="AE167" s="65"/>
      <c r="AF167" s="65"/>
      <c r="AG167" s="65"/>
      <c r="AH167" s="65"/>
      <c r="AI167" s="65"/>
      <c r="AJ167" s="65"/>
      <c r="AK167" s="65"/>
      <c r="AL167" s="65"/>
      <c r="AM167" s="65"/>
      <c r="AN167" s="65"/>
      <c r="AO167" s="65"/>
      <c r="AP167" s="65"/>
      <c r="AQ167" s="65"/>
      <c r="AR167" s="65"/>
      <c r="AS167" s="65"/>
      <c r="AT167" s="65"/>
      <c r="AU167" s="65"/>
      <c r="AV167" s="65"/>
      <c r="AW167" s="67"/>
    </row>
    <row r="168" spans="5:49" s="7" customFormat="1" ht="23.25">
      <c r="E168" s="63"/>
      <c r="F168" s="64"/>
      <c r="G168" s="28"/>
      <c r="H168" s="65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/>
      <c r="AO168" s="65"/>
      <c r="AP168" s="65"/>
      <c r="AQ168" s="65"/>
      <c r="AR168" s="65"/>
      <c r="AS168" s="65"/>
      <c r="AT168" s="65"/>
      <c r="AU168" s="65"/>
      <c r="AV168" s="65"/>
      <c r="AW168" s="67"/>
    </row>
    <row r="169" spans="5:49" s="7" customFormat="1" ht="23.25">
      <c r="E169" s="63"/>
      <c r="F169" s="64"/>
      <c r="G169" s="28"/>
      <c r="H169" s="65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7"/>
    </row>
    <row r="170" spans="5:49" s="7" customFormat="1" ht="23.25">
      <c r="E170" s="63"/>
      <c r="F170" s="64"/>
      <c r="G170" s="28"/>
      <c r="H170" s="65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7"/>
    </row>
    <row r="171" spans="5:49" s="7" customFormat="1" ht="23.25">
      <c r="E171" s="63"/>
      <c r="F171" s="64"/>
      <c r="G171" s="28"/>
      <c r="H171" s="65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  <c r="AM171" s="65"/>
      <c r="AN171" s="65"/>
      <c r="AO171" s="65"/>
      <c r="AP171" s="65"/>
      <c r="AQ171" s="65"/>
      <c r="AR171" s="65"/>
      <c r="AS171" s="65"/>
      <c r="AT171" s="65"/>
      <c r="AU171" s="65"/>
      <c r="AV171" s="65"/>
      <c r="AW171" s="67"/>
    </row>
    <row r="172" spans="5:49" s="7" customFormat="1" ht="23.25">
      <c r="E172" s="63"/>
      <c r="F172" s="64"/>
      <c r="G172" s="28"/>
      <c r="H172" s="65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  <c r="AM172" s="65"/>
      <c r="AN172" s="65"/>
      <c r="AO172" s="65"/>
      <c r="AP172" s="65"/>
      <c r="AQ172" s="65"/>
      <c r="AR172" s="65"/>
      <c r="AS172" s="65"/>
      <c r="AT172" s="65"/>
      <c r="AU172" s="65"/>
      <c r="AV172" s="65"/>
      <c r="AW172" s="67"/>
    </row>
    <row r="173" spans="5:49" s="7" customFormat="1" ht="23.25">
      <c r="E173" s="63"/>
      <c r="F173" s="64"/>
      <c r="G173" s="28"/>
      <c r="H173" s="65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  <c r="AM173" s="65"/>
      <c r="AN173" s="65"/>
      <c r="AO173" s="65"/>
      <c r="AP173" s="65"/>
      <c r="AQ173" s="65"/>
      <c r="AR173" s="65"/>
      <c r="AS173" s="65"/>
      <c r="AT173" s="65"/>
      <c r="AU173" s="65"/>
      <c r="AV173" s="65"/>
      <c r="AW173" s="67"/>
    </row>
    <row r="174" spans="5:49" s="7" customFormat="1" ht="23.25">
      <c r="E174" s="63"/>
      <c r="F174" s="64"/>
      <c r="G174" s="28"/>
      <c r="H174" s="65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  <c r="AA174" s="66"/>
      <c r="AB174" s="66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  <c r="AM174" s="65"/>
      <c r="AN174" s="65"/>
      <c r="AO174" s="65"/>
      <c r="AP174" s="65"/>
      <c r="AQ174" s="65"/>
      <c r="AR174" s="65"/>
      <c r="AS174" s="65"/>
      <c r="AT174" s="65"/>
      <c r="AU174" s="65"/>
      <c r="AV174" s="65"/>
      <c r="AW174" s="67"/>
    </row>
    <row r="175" spans="5:49" s="7" customFormat="1" ht="23.25">
      <c r="E175" s="63"/>
      <c r="F175" s="64"/>
      <c r="G175" s="28"/>
      <c r="H175" s="65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C175" s="65"/>
      <c r="AD175" s="65"/>
      <c r="AE175" s="65"/>
      <c r="AF175" s="65"/>
      <c r="AG175" s="65"/>
      <c r="AH175" s="65"/>
      <c r="AI175" s="65"/>
      <c r="AJ175" s="65"/>
      <c r="AK175" s="65"/>
      <c r="AL175" s="65"/>
      <c r="AM175" s="65"/>
      <c r="AN175" s="65"/>
      <c r="AO175" s="65"/>
      <c r="AP175" s="65"/>
      <c r="AQ175" s="65"/>
      <c r="AR175" s="65"/>
      <c r="AS175" s="65"/>
      <c r="AT175" s="65"/>
      <c r="AU175" s="65"/>
      <c r="AV175" s="65"/>
      <c r="AW175" s="67"/>
    </row>
    <row r="176" spans="5:49" s="7" customFormat="1" ht="23.25">
      <c r="E176" s="63"/>
      <c r="F176" s="64"/>
      <c r="G176" s="28"/>
      <c r="H176" s="65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  <c r="AA176" s="66"/>
      <c r="AB176" s="66"/>
      <c r="AC176" s="65"/>
      <c r="AD176" s="65"/>
      <c r="AE176" s="65"/>
      <c r="AF176" s="65"/>
      <c r="AG176" s="65"/>
      <c r="AH176" s="65"/>
      <c r="AI176" s="65"/>
      <c r="AJ176" s="65"/>
      <c r="AK176" s="65"/>
      <c r="AL176" s="65"/>
      <c r="AM176" s="65"/>
      <c r="AN176" s="65"/>
      <c r="AO176" s="65"/>
      <c r="AP176" s="65"/>
      <c r="AQ176" s="65"/>
      <c r="AR176" s="65"/>
      <c r="AS176" s="65"/>
      <c r="AT176" s="65"/>
      <c r="AU176" s="65"/>
      <c r="AV176" s="65"/>
      <c r="AW176" s="67"/>
    </row>
    <row r="177" spans="5:49" s="7" customFormat="1" ht="23.25">
      <c r="E177" s="63"/>
      <c r="F177" s="64"/>
      <c r="G177" s="28"/>
      <c r="H177" s="65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  <c r="AA177" s="66"/>
      <c r="AB177" s="66"/>
      <c r="AC177" s="65"/>
      <c r="AD177" s="65"/>
      <c r="AE177" s="65"/>
      <c r="AF177" s="65"/>
      <c r="AG177" s="65"/>
      <c r="AH177" s="65"/>
      <c r="AI177" s="65"/>
      <c r="AJ177" s="65"/>
      <c r="AK177" s="65"/>
      <c r="AL177" s="65"/>
      <c r="AM177" s="65"/>
      <c r="AN177" s="65"/>
      <c r="AO177" s="65"/>
      <c r="AP177" s="65"/>
      <c r="AQ177" s="65"/>
      <c r="AR177" s="65"/>
      <c r="AS177" s="65"/>
      <c r="AT177" s="65"/>
      <c r="AU177" s="65"/>
      <c r="AV177" s="65"/>
      <c r="AW177" s="67"/>
    </row>
    <row r="178" spans="5:49" s="7" customFormat="1" ht="23.25">
      <c r="E178" s="63"/>
      <c r="F178" s="64"/>
      <c r="G178" s="28"/>
      <c r="H178" s="65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  <c r="AA178" s="66"/>
      <c r="AB178" s="66"/>
      <c r="AC178" s="65"/>
      <c r="AD178" s="65"/>
      <c r="AE178" s="65"/>
      <c r="AF178" s="65"/>
      <c r="AG178" s="65"/>
      <c r="AH178" s="65"/>
      <c r="AI178" s="65"/>
      <c r="AJ178" s="65"/>
      <c r="AK178" s="65"/>
      <c r="AL178" s="65"/>
      <c r="AM178" s="65"/>
      <c r="AN178" s="65"/>
      <c r="AO178" s="65"/>
      <c r="AP178" s="65"/>
      <c r="AQ178" s="65"/>
      <c r="AR178" s="65"/>
      <c r="AS178" s="65"/>
      <c r="AT178" s="65"/>
      <c r="AU178" s="65"/>
      <c r="AV178" s="65"/>
      <c r="AW178" s="67"/>
    </row>
    <row r="179" spans="5:49" s="7" customFormat="1" ht="23.25">
      <c r="E179" s="63"/>
      <c r="F179" s="64"/>
      <c r="G179" s="28"/>
      <c r="H179" s="65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  <c r="AA179" s="66"/>
      <c r="AB179" s="66"/>
      <c r="AC179" s="65"/>
      <c r="AD179" s="65"/>
      <c r="AE179" s="65"/>
      <c r="AF179" s="65"/>
      <c r="AG179" s="65"/>
      <c r="AH179" s="65"/>
      <c r="AI179" s="65"/>
      <c r="AJ179" s="65"/>
      <c r="AK179" s="65"/>
      <c r="AL179" s="65"/>
      <c r="AM179" s="65"/>
      <c r="AN179" s="65"/>
      <c r="AO179" s="65"/>
      <c r="AP179" s="65"/>
      <c r="AQ179" s="65"/>
      <c r="AR179" s="65"/>
      <c r="AS179" s="65"/>
      <c r="AT179" s="65"/>
      <c r="AU179" s="65"/>
      <c r="AV179" s="65"/>
      <c r="AW179" s="67"/>
    </row>
    <row r="180" spans="5:49" s="7" customFormat="1" ht="23.25">
      <c r="E180" s="63"/>
      <c r="F180" s="64"/>
      <c r="G180" s="28"/>
      <c r="H180" s="65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  <c r="AA180" s="66"/>
      <c r="AB180" s="66"/>
      <c r="AC180" s="65"/>
      <c r="AD180" s="65"/>
      <c r="AE180" s="65"/>
      <c r="AF180" s="65"/>
      <c r="AG180" s="65"/>
      <c r="AH180" s="65"/>
      <c r="AI180" s="65"/>
      <c r="AJ180" s="65"/>
      <c r="AK180" s="65"/>
      <c r="AL180" s="65"/>
      <c r="AM180" s="65"/>
      <c r="AN180" s="65"/>
      <c r="AO180" s="65"/>
      <c r="AP180" s="65"/>
      <c r="AQ180" s="65"/>
      <c r="AR180" s="65"/>
      <c r="AS180" s="65"/>
      <c r="AT180" s="65"/>
      <c r="AU180" s="65"/>
      <c r="AV180" s="65"/>
      <c r="AW180" s="67"/>
    </row>
    <row r="181" spans="5:49" s="7" customFormat="1" ht="23.25">
      <c r="E181" s="63"/>
      <c r="F181" s="64"/>
      <c r="G181" s="28"/>
      <c r="H181" s="65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  <c r="AA181" s="66"/>
      <c r="AB181" s="66"/>
      <c r="AC181" s="65"/>
      <c r="AD181" s="65"/>
      <c r="AE181" s="65"/>
      <c r="AF181" s="65"/>
      <c r="AG181" s="65"/>
      <c r="AH181" s="65"/>
      <c r="AI181" s="65"/>
      <c r="AJ181" s="65"/>
      <c r="AK181" s="65"/>
      <c r="AL181" s="65"/>
      <c r="AM181" s="65"/>
      <c r="AN181" s="65"/>
      <c r="AO181" s="65"/>
      <c r="AP181" s="65"/>
      <c r="AQ181" s="65"/>
      <c r="AR181" s="65"/>
      <c r="AS181" s="65"/>
      <c r="AT181" s="65"/>
      <c r="AU181" s="65"/>
      <c r="AV181" s="65"/>
      <c r="AW181" s="67"/>
    </row>
    <row r="182" spans="5:49" s="7" customFormat="1" ht="23.25">
      <c r="E182" s="63"/>
      <c r="F182" s="64"/>
      <c r="G182" s="28"/>
      <c r="H182" s="65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  <c r="AB182" s="66"/>
      <c r="AC182" s="65"/>
      <c r="AD182" s="65"/>
      <c r="AE182" s="65"/>
      <c r="AF182" s="65"/>
      <c r="AG182" s="65"/>
      <c r="AH182" s="65"/>
      <c r="AI182" s="65"/>
      <c r="AJ182" s="65"/>
      <c r="AK182" s="65"/>
      <c r="AL182" s="65"/>
      <c r="AM182" s="65"/>
      <c r="AN182" s="65"/>
      <c r="AO182" s="65"/>
      <c r="AP182" s="65"/>
      <c r="AQ182" s="65"/>
      <c r="AR182" s="65"/>
      <c r="AS182" s="65"/>
      <c r="AT182" s="65"/>
      <c r="AU182" s="65"/>
      <c r="AV182" s="65"/>
      <c r="AW182" s="67"/>
    </row>
    <row r="183" spans="5:49" s="7" customFormat="1" ht="23.25">
      <c r="E183" s="63"/>
      <c r="F183" s="64"/>
      <c r="G183" s="28"/>
      <c r="H183" s="65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  <c r="AA183" s="66"/>
      <c r="AB183" s="66"/>
      <c r="AC183" s="65"/>
      <c r="AD183" s="65"/>
      <c r="AE183" s="65"/>
      <c r="AF183" s="65"/>
      <c r="AG183" s="65"/>
      <c r="AH183" s="65"/>
      <c r="AI183" s="65"/>
      <c r="AJ183" s="65"/>
      <c r="AK183" s="65"/>
      <c r="AL183" s="65"/>
      <c r="AM183" s="65"/>
      <c r="AN183" s="65"/>
      <c r="AO183" s="65"/>
      <c r="AP183" s="65"/>
      <c r="AQ183" s="65"/>
      <c r="AR183" s="65"/>
      <c r="AS183" s="65"/>
      <c r="AT183" s="65"/>
      <c r="AU183" s="65"/>
      <c r="AV183" s="65"/>
      <c r="AW183" s="67"/>
    </row>
    <row r="184" spans="5:49" s="7" customFormat="1" ht="23.25">
      <c r="E184" s="63"/>
      <c r="F184" s="64"/>
      <c r="G184" s="28"/>
      <c r="H184" s="65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5"/>
      <c r="AD184" s="65"/>
      <c r="AE184" s="65"/>
      <c r="AF184" s="65"/>
      <c r="AG184" s="65"/>
      <c r="AH184" s="65"/>
      <c r="AI184" s="65"/>
      <c r="AJ184" s="65"/>
      <c r="AK184" s="65"/>
      <c r="AL184" s="65"/>
      <c r="AM184" s="65"/>
      <c r="AN184" s="65"/>
      <c r="AO184" s="65"/>
      <c r="AP184" s="65"/>
      <c r="AQ184" s="65"/>
      <c r="AR184" s="65"/>
      <c r="AS184" s="65"/>
      <c r="AT184" s="65"/>
      <c r="AU184" s="65"/>
      <c r="AV184" s="65"/>
      <c r="AW184" s="67"/>
    </row>
    <row r="185" spans="5:49" s="7" customFormat="1" ht="23.25">
      <c r="E185" s="63"/>
      <c r="F185" s="64"/>
      <c r="G185" s="28"/>
      <c r="H185" s="65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65"/>
      <c r="AD185" s="65"/>
      <c r="AE185" s="65"/>
      <c r="AF185" s="65"/>
      <c r="AG185" s="65"/>
      <c r="AH185" s="65"/>
      <c r="AI185" s="65"/>
      <c r="AJ185" s="65"/>
      <c r="AK185" s="65"/>
      <c r="AL185" s="65"/>
      <c r="AM185" s="65"/>
      <c r="AN185" s="65"/>
      <c r="AO185" s="65"/>
      <c r="AP185" s="65"/>
      <c r="AQ185" s="65"/>
      <c r="AR185" s="65"/>
      <c r="AS185" s="65"/>
      <c r="AT185" s="65"/>
      <c r="AU185" s="65"/>
      <c r="AV185" s="65"/>
      <c r="AW185" s="67"/>
    </row>
    <row r="186" spans="5:49" s="7" customFormat="1" ht="23.25">
      <c r="E186" s="63"/>
      <c r="F186" s="64"/>
      <c r="G186" s="28"/>
      <c r="H186" s="65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  <c r="AA186" s="66"/>
      <c r="AB186" s="66"/>
      <c r="AC186" s="65"/>
      <c r="AD186" s="65"/>
      <c r="AE186" s="65"/>
      <c r="AF186" s="65"/>
      <c r="AG186" s="65"/>
      <c r="AH186" s="65"/>
      <c r="AI186" s="65"/>
      <c r="AJ186" s="65"/>
      <c r="AK186" s="65"/>
      <c r="AL186" s="65"/>
      <c r="AM186" s="65"/>
      <c r="AN186" s="65"/>
      <c r="AO186" s="65"/>
      <c r="AP186" s="65"/>
      <c r="AQ186" s="65"/>
      <c r="AR186" s="65"/>
      <c r="AS186" s="65"/>
      <c r="AT186" s="65"/>
      <c r="AU186" s="65"/>
      <c r="AV186" s="65"/>
      <c r="AW186" s="67"/>
    </row>
    <row r="187" spans="5:49" s="7" customFormat="1" ht="23.25">
      <c r="E187" s="63"/>
      <c r="F187" s="64"/>
      <c r="G187" s="28"/>
      <c r="H187" s="65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AO187" s="65"/>
      <c r="AP187" s="65"/>
      <c r="AQ187" s="65"/>
      <c r="AR187" s="65"/>
      <c r="AS187" s="65"/>
      <c r="AT187" s="65"/>
      <c r="AU187" s="65"/>
      <c r="AV187" s="65"/>
      <c r="AW187" s="67"/>
    </row>
    <row r="188" spans="5:49" s="7" customFormat="1" ht="23.25">
      <c r="E188" s="63"/>
      <c r="F188" s="64"/>
      <c r="G188" s="28"/>
      <c r="H188" s="65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5"/>
      <c r="AD188" s="65"/>
      <c r="AE188" s="65"/>
      <c r="AF188" s="65"/>
      <c r="AG188" s="65"/>
      <c r="AH188" s="65"/>
      <c r="AI188" s="65"/>
      <c r="AJ188" s="65"/>
      <c r="AK188" s="65"/>
      <c r="AL188" s="65"/>
      <c r="AM188" s="65"/>
      <c r="AN188" s="65"/>
      <c r="AO188" s="65"/>
      <c r="AP188" s="65"/>
      <c r="AQ188" s="65"/>
      <c r="AR188" s="65"/>
      <c r="AS188" s="65"/>
      <c r="AT188" s="65"/>
      <c r="AU188" s="65"/>
      <c r="AV188" s="65"/>
      <c r="AW188" s="67"/>
    </row>
    <row r="189" spans="5:49" s="7" customFormat="1" ht="23.25">
      <c r="E189" s="63"/>
      <c r="F189" s="64"/>
      <c r="G189" s="28"/>
      <c r="H189" s="65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  <c r="AC189" s="65"/>
      <c r="AD189" s="65"/>
      <c r="AE189" s="65"/>
      <c r="AF189" s="65"/>
      <c r="AG189" s="65"/>
      <c r="AH189" s="65"/>
      <c r="AI189" s="65"/>
      <c r="AJ189" s="65"/>
      <c r="AK189" s="65"/>
      <c r="AL189" s="65"/>
      <c r="AM189" s="65"/>
      <c r="AN189" s="65"/>
      <c r="AO189" s="65"/>
      <c r="AP189" s="65"/>
      <c r="AQ189" s="65"/>
      <c r="AR189" s="65"/>
      <c r="AS189" s="65"/>
      <c r="AT189" s="65"/>
      <c r="AU189" s="65"/>
      <c r="AV189" s="65"/>
      <c r="AW189" s="67"/>
    </row>
    <row r="190" spans="5:49" s="7" customFormat="1" ht="23.25">
      <c r="E190" s="63"/>
      <c r="F190" s="64"/>
      <c r="G190" s="28"/>
      <c r="H190" s="65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  <c r="AC190" s="65"/>
      <c r="AD190" s="65"/>
      <c r="AE190" s="65"/>
      <c r="AF190" s="65"/>
      <c r="AG190" s="65"/>
      <c r="AH190" s="65"/>
      <c r="AI190" s="65"/>
      <c r="AJ190" s="65"/>
      <c r="AK190" s="65"/>
      <c r="AL190" s="65"/>
      <c r="AM190" s="65"/>
      <c r="AN190" s="65"/>
      <c r="AO190" s="65"/>
      <c r="AP190" s="65"/>
      <c r="AQ190" s="65"/>
      <c r="AR190" s="65"/>
      <c r="AS190" s="65"/>
      <c r="AT190" s="65"/>
      <c r="AU190" s="65"/>
      <c r="AV190" s="65"/>
      <c r="AW190" s="67"/>
    </row>
    <row r="191" spans="5:49" s="7" customFormat="1" ht="23.25">
      <c r="E191" s="63"/>
      <c r="F191" s="64"/>
      <c r="G191" s="28"/>
      <c r="H191" s="65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5"/>
      <c r="AD191" s="65"/>
      <c r="AE191" s="65"/>
      <c r="AF191" s="65"/>
      <c r="AG191" s="65"/>
      <c r="AH191" s="65"/>
      <c r="AI191" s="65"/>
      <c r="AJ191" s="65"/>
      <c r="AK191" s="65"/>
      <c r="AL191" s="65"/>
      <c r="AM191" s="65"/>
      <c r="AN191" s="65"/>
      <c r="AO191" s="65"/>
      <c r="AP191" s="65"/>
      <c r="AQ191" s="65"/>
      <c r="AR191" s="65"/>
      <c r="AS191" s="65"/>
      <c r="AT191" s="65"/>
      <c r="AU191" s="65"/>
      <c r="AV191" s="65"/>
      <c r="AW191" s="67"/>
    </row>
    <row r="192" spans="5:49" s="7" customFormat="1" ht="23.25">
      <c r="E192" s="63"/>
      <c r="F192" s="64"/>
      <c r="G192" s="28"/>
      <c r="H192" s="65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  <c r="AA192" s="66"/>
      <c r="AB192" s="66"/>
      <c r="AC192" s="65"/>
      <c r="AD192" s="65"/>
      <c r="AE192" s="65"/>
      <c r="AF192" s="65"/>
      <c r="AG192" s="65"/>
      <c r="AH192" s="65"/>
      <c r="AI192" s="65"/>
      <c r="AJ192" s="65"/>
      <c r="AK192" s="65"/>
      <c r="AL192" s="65"/>
      <c r="AM192" s="65"/>
      <c r="AN192" s="65"/>
      <c r="AO192" s="65"/>
      <c r="AP192" s="65"/>
      <c r="AQ192" s="65"/>
      <c r="AR192" s="65"/>
      <c r="AS192" s="65"/>
      <c r="AT192" s="65"/>
      <c r="AU192" s="65"/>
      <c r="AV192" s="65"/>
      <c r="AW192" s="67"/>
    </row>
    <row r="193" spans="5:49" s="7" customFormat="1" ht="23.25">
      <c r="E193" s="63"/>
      <c r="F193" s="64"/>
      <c r="G193" s="28"/>
      <c r="H193" s="65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5"/>
      <c r="AD193" s="65"/>
      <c r="AE193" s="65"/>
      <c r="AF193" s="65"/>
      <c r="AG193" s="65"/>
      <c r="AH193" s="65"/>
      <c r="AI193" s="65"/>
      <c r="AJ193" s="65"/>
      <c r="AK193" s="65"/>
      <c r="AL193" s="65"/>
      <c r="AM193" s="65"/>
      <c r="AN193" s="65"/>
      <c r="AO193" s="65"/>
      <c r="AP193" s="65"/>
      <c r="AQ193" s="65"/>
      <c r="AR193" s="65"/>
      <c r="AS193" s="65"/>
      <c r="AT193" s="65"/>
      <c r="AU193" s="65"/>
      <c r="AV193" s="65"/>
      <c r="AW193" s="67"/>
    </row>
    <row r="194" spans="5:49" s="7" customFormat="1" ht="23.25">
      <c r="E194" s="63"/>
      <c r="F194" s="64"/>
      <c r="G194" s="28"/>
      <c r="H194" s="65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5"/>
      <c r="AD194" s="65"/>
      <c r="AE194" s="65"/>
      <c r="AF194" s="65"/>
      <c r="AG194" s="65"/>
      <c r="AH194" s="65"/>
      <c r="AI194" s="65"/>
      <c r="AJ194" s="65"/>
      <c r="AK194" s="65"/>
      <c r="AL194" s="65"/>
      <c r="AM194" s="65"/>
      <c r="AN194" s="65"/>
      <c r="AO194" s="65"/>
      <c r="AP194" s="65"/>
      <c r="AQ194" s="65"/>
      <c r="AR194" s="65"/>
      <c r="AS194" s="65"/>
      <c r="AT194" s="65"/>
      <c r="AU194" s="65"/>
      <c r="AV194" s="65"/>
      <c r="AW194" s="67"/>
    </row>
    <row r="195" spans="5:49" s="7" customFormat="1" ht="23.25">
      <c r="E195" s="63"/>
      <c r="F195" s="64"/>
      <c r="G195" s="28"/>
      <c r="H195" s="65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5"/>
      <c r="AD195" s="65"/>
      <c r="AE195" s="65"/>
      <c r="AF195" s="65"/>
      <c r="AG195" s="65"/>
      <c r="AH195" s="65"/>
      <c r="AI195" s="65"/>
      <c r="AJ195" s="65"/>
      <c r="AK195" s="65"/>
      <c r="AL195" s="65"/>
      <c r="AM195" s="65"/>
      <c r="AN195" s="65"/>
      <c r="AO195" s="65"/>
      <c r="AP195" s="65"/>
      <c r="AQ195" s="65"/>
      <c r="AR195" s="65"/>
      <c r="AS195" s="65"/>
      <c r="AT195" s="65"/>
      <c r="AU195" s="65"/>
      <c r="AV195" s="65"/>
      <c r="AW195" s="67"/>
    </row>
    <row r="196" spans="5:49" s="7" customFormat="1" ht="23.25">
      <c r="E196" s="63"/>
      <c r="F196" s="64"/>
      <c r="G196" s="28"/>
      <c r="H196" s="65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  <c r="AN196" s="65"/>
      <c r="AO196" s="65"/>
      <c r="AP196" s="65"/>
      <c r="AQ196" s="65"/>
      <c r="AR196" s="65"/>
      <c r="AS196" s="65"/>
      <c r="AT196" s="65"/>
      <c r="AU196" s="65"/>
      <c r="AV196" s="65"/>
      <c r="AW196" s="67"/>
    </row>
    <row r="197" spans="5:49" s="7" customFormat="1" ht="23.25">
      <c r="E197" s="63"/>
      <c r="F197" s="64"/>
      <c r="G197" s="28"/>
      <c r="H197" s="65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  <c r="AC197" s="65"/>
      <c r="AD197" s="65"/>
      <c r="AE197" s="65"/>
      <c r="AF197" s="65"/>
      <c r="AG197" s="65"/>
      <c r="AH197" s="65"/>
      <c r="AI197" s="65"/>
      <c r="AJ197" s="65"/>
      <c r="AK197" s="65"/>
      <c r="AL197" s="65"/>
      <c r="AM197" s="65"/>
      <c r="AN197" s="65"/>
      <c r="AO197" s="65"/>
      <c r="AP197" s="65"/>
      <c r="AQ197" s="65"/>
      <c r="AR197" s="65"/>
      <c r="AS197" s="65"/>
      <c r="AT197" s="65"/>
      <c r="AU197" s="65"/>
      <c r="AV197" s="65"/>
      <c r="AW197" s="67"/>
    </row>
    <row r="198" spans="5:49" s="7" customFormat="1" ht="23.25">
      <c r="E198" s="63"/>
      <c r="F198" s="64"/>
      <c r="G198" s="28"/>
      <c r="H198" s="65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5"/>
      <c r="AD198" s="65"/>
      <c r="AE198" s="65"/>
      <c r="AF198" s="65"/>
      <c r="AG198" s="65"/>
      <c r="AH198" s="65"/>
      <c r="AI198" s="65"/>
      <c r="AJ198" s="65"/>
      <c r="AK198" s="65"/>
      <c r="AL198" s="65"/>
      <c r="AM198" s="65"/>
      <c r="AN198" s="65"/>
      <c r="AO198" s="65"/>
      <c r="AP198" s="65"/>
      <c r="AQ198" s="65"/>
      <c r="AR198" s="65"/>
      <c r="AS198" s="65"/>
      <c r="AT198" s="65"/>
      <c r="AU198" s="65"/>
      <c r="AV198" s="65"/>
      <c r="AW198" s="67"/>
    </row>
    <row r="199" spans="5:49" s="7" customFormat="1" ht="23.25">
      <c r="E199" s="63"/>
      <c r="F199" s="64"/>
      <c r="G199" s="28"/>
      <c r="H199" s="65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5"/>
      <c r="AD199" s="65"/>
      <c r="AE199" s="65"/>
      <c r="AF199" s="65"/>
      <c r="AG199" s="65"/>
      <c r="AH199" s="65"/>
      <c r="AI199" s="65"/>
      <c r="AJ199" s="65"/>
      <c r="AK199" s="65"/>
      <c r="AL199" s="65"/>
      <c r="AM199" s="65"/>
      <c r="AN199" s="65"/>
      <c r="AO199" s="65"/>
      <c r="AP199" s="65"/>
      <c r="AQ199" s="65"/>
      <c r="AR199" s="65"/>
      <c r="AS199" s="65"/>
      <c r="AT199" s="65"/>
      <c r="AU199" s="65"/>
      <c r="AV199" s="65"/>
      <c r="AW199" s="67"/>
    </row>
    <row r="200" spans="5:49" s="7" customFormat="1" ht="23.25">
      <c r="E200" s="63"/>
      <c r="F200" s="64"/>
      <c r="G200" s="28"/>
      <c r="H200" s="65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  <c r="AC200" s="65"/>
      <c r="AD200" s="65"/>
      <c r="AE200" s="65"/>
      <c r="AF200" s="65"/>
      <c r="AG200" s="65"/>
      <c r="AH200" s="65"/>
      <c r="AI200" s="65"/>
      <c r="AJ200" s="65"/>
      <c r="AK200" s="65"/>
      <c r="AL200" s="65"/>
      <c r="AM200" s="65"/>
      <c r="AN200" s="65"/>
      <c r="AO200" s="65"/>
      <c r="AP200" s="65"/>
      <c r="AQ200" s="65"/>
      <c r="AR200" s="65"/>
      <c r="AS200" s="65"/>
      <c r="AT200" s="65"/>
      <c r="AU200" s="65"/>
      <c r="AV200" s="65"/>
      <c r="AW200" s="67"/>
    </row>
    <row r="201" spans="5:49" s="7" customFormat="1" ht="23.25">
      <c r="E201" s="63"/>
      <c r="F201" s="64"/>
      <c r="G201" s="28"/>
      <c r="H201" s="65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  <c r="AC201" s="65"/>
      <c r="AD201" s="65"/>
      <c r="AE201" s="65"/>
      <c r="AF201" s="65"/>
      <c r="AG201" s="65"/>
      <c r="AH201" s="65"/>
      <c r="AI201" s="65"/>
      <c r="AJ201" s="65"/>
      <c r="AK201" s="65"/>
      <c r="AL201" s="65"/>
      <c r="AM201" s="65"/>
      <c r="AN201" s="65"/>
      <c r="AO201" s="65"/>
      <c r="AP201" s="65"/>
      <c r="AQ201" s="65"/>
      <c r="AR201" s="65"/>
      <c r="AS201" s="65"/>
      <c r="AT201" s="65"/>
      <c r="AU201" s="65"/>
      <c r="AV201" s="65"/>
      <c r="AW201" s="67"/>
    </row>
    <row r="202" spans="5:49" s="7" customFormat="1" ht="23.25">
      <c r="E202" s="63"/>
      <c r="F202" s="64"/>
      <c r="G202" s="28"/>
      <c r="H202" s="65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5"/>
      <c r="AD202" s="65"/>
      <c r="AE202" s="65"/>
      <c r="AF202" s="65"/>
      <c r="AG202" s="65"/>
      <c r="AH202" s="65"/>
      <c r="AI202" s="65"/>
      <c r="AJ202" s="65"/>
      <c r="AK202" s="65"/>
      <c r="AL202" s="65"/>
      <c r="AM202" s="65"/>
      <c r="AN202" s="65"/>
      <c r="AO202" s="65"/>
      <c r="AP202" s="65"/>
      <c r="AQ202" s="65"/>
      <c r="AR202" s="65"/>
      <c r="AS202" s="65"/>
      <c r="AT202" s="65"/>
      <c r="AU202" s="65"/>
      <c r="AV202" s="65"/>
      <c r="AW202" s="67"/>
    </row>
    <row r="203" spans="5:49" s="7" customFormat="1" ht="23.25">
      <c r="E203" s="63"/>
      <c r="F203" s="64"/>
      <c r="G203" s="28"/>
      <c r="H203" s="65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65"/>
      <c r="AD203" s="65"/>
      <c r="AE203" s="65"/>
      <c r="AF203" s="65"/>
      <c r="AG203" s="65"/>
      <c r="AH203" s="65"/>
      <c r="AI203" s="65"/>
      <c r="AJ203" s="65"/>
      <c r="AK203" s="65"/>
      <c r="AL203" s="65"/>
      <c r="AM203" s="65"/>
      <c r="AN203" s="65"/>
      <c r="AO203" s="65"/>
      <c r="AP203" s="65"/>
      <c r="AQ203" s="65"/>
      <c r="AR203" s="65"/>
      <c r="AS203" s="65"/>
      <c r="AT203" s="65"/>
      <c r="AU203" s="65"/>
      <c r="AV203" s="65"/>
      <c r="AW203" s="67"/>
    </row>
    <row r="204" spans="5:49" s="7" customFormat="1" ht="23.25">
      <c r="E204" s="63"/>
      <c r="F204" s="64"/>
      <c r="G204" s="28"/>
      <c r="H204" s="65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/>
      <c r="AC204" s="65"/>
      <c r="AD204" s="65"/>
      <c r="AE204" s="65"/>
      <c r="AF204" s="65"/>
      <c r="AG204" s="65"/>
      <c r="AH204" s="65"/>
      <c r="AI204" s="65"/>
      <c r="AJ204" s="65"/>
      <c r="AK204" s="65"/>
      <c r="AL204" s="65"/>
      <c r="AM204" s="65"/>
      <c r="AN204" s="65"/>
      <c r="AO204" s="65"/>
      <c r="AP204" s="65"/>
      <c r="AQ204" s="65"/>
      <c r="AR204" s="65"/>
      <c r="AS204" s="65"/>
      <c r="AT204" s="65"/>
      <c r="AU204" s="65"/>
      <c r="AV204" s="65"/>
      <c r="AW204" s="67"/>
    </row>
    <row r="205" spans="5:49" s="7" customFormat="1" ht="23.25">
      <c r="E205" s="63"/>
      <c r="F205" s="64"/>
      <c r="G205" s="28"/>
      <c r="H205" s="65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/>
      <c r="AC205" s="65"/>
      <c r="AD205" s="65"/>
      <c r="AE205" s="65"/>
      <c r="AF205" s="65"/>
      <c r="AG205" s="65"/>
      <c r="AH205" s="65"/>
      <c r="AI205" s="65"/>
      <c r="AJ205" s="65"/>
      <c r="AK205" s="65"/>
      <c r="AL205" s="65"/>
      <c r="AM205" s="65"/>
      <c r="AN205" s="65"/>
      <c r="AO205" s="65"/>
      <c r="AP205" s="65"/>
      <c r="AQ205" s="65"/>
      <c r="AR205" s="65"/>
      <c r="AS205" s="65"/>
      <c r="AT205" s="65"/>
      <c r="AU205" s="65"/>
      <c r="AV205" s="65"/>
      <c r="AW205" s="67"/>
    </row>
    <row r="206" spans="5:49" s="7" customFormat="1" ht="23.25">
      <c r="E206" s="63"/>
      <c r="F206" s="64"/>
      <c r="G206" s="28"/>
      <c r="H206" s="65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  <c r="AS206" s="65"/>
      <c r="AT206" s="65"/>
      <c r="AU206" s="65"/>
      <c r="AV206" s="65"/>
      <c r="AW206" s="67"/>
    </row>
    <row r="207" spans="5:49" s="7" customFormat="1" ht="23.25">
      <c r="E207" s="63"/>
      <c r="F207" s="64"/>
      <c r="G207" s="28"/>
      <c r="H207" s="65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  <c r="AM207" s="65"/>
      <c r="AN207" s="65"/>
      <c r="AO207" s="65"/>
      <c r="AP207" s="65"/>
      <c r="AQ207" s="65"/>
      <c r="AR207" s="65"/>
      <c r="AS207" s="65"/>
      <c r="AT207" s="65"/>
      <c r="AU207" s="65"/>
      <c r="AV207" s="65"/>
      <c r="AW207" s="67"/>
    </row>
    <row r="208" spans="5:49" s="7" customFormat="1" ht="23.25">
      <c r="E208" s="63"/>
      <c r="F208" s="64"/>
      <c r="G208" s="28"/>
      <c r="H208" s="65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  <c r="AC208" s="65"/>
      <c r="AD208" s="65"/>
      <c r="AE208" s="65"/>
      <c r="AF208" s="65"/>
      <c r="AG208" s="65"/>
      <c r="AH208" s="65"/>
      <c r="AI208" s="65"/>
      <c r="AJ208" s="65"/>
      <c r="AK208" s="65"/>
      <c r="AL208" s="65"/>
      <c r="AM208" s="65"/>
      <c r="AN208" s="65"/>
      <c r="AO208" s="65"/>
      <c r="AP208" s="65"/>
      <c r="AQ208" s="65"/>
      <c r="AR208" s="65"/>
      <c r="AS208" s="65"/>
      <c r="AT208" s="65"/>
      <c r="AU208" s="65"/>
      <c r="AV208" s="65"/>
      <c r="AW208" s="67"/>
    </row>
    <row r="209" spans="5:49" s="7" customFormat="1" ht="23.25">
      <c r="E209" s="63"/>
      <c r="F209" s="64"/>
      <c r="G209" s="28"/>
      <c r="H209" s="65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5"/>
      <c r="AD209" s="65"/>
      <c r="AE209" s="65"/>
      <c r="AF209" s="65"/>
      <c r="AG209" s="65"/>
      <c r="AH209" s="65"/>
      <c r="AI209" s="65"/>
      <c r="AJ209" s="65"/>
      <c r="AK209" s="65"/>
      <c r="AL209" s="65"/>
      <c r="AM209" s="65"/>
      <c r="AN209" s="65"/>
      <c r="AO209" s="65"/>
      <c r="AP209" s="65"/>
      <c r="AQ209" s="65"/>
      <c r="AR209" s="65"/>
      <c r="AS209" s="65"/>
      <c r="AT209" s="65"/>
      <c r="AU209" s="65"/>
      <c r="AV209" s="65"/>
      <c r="AW209" s="67"/>
    </row>
    <row r="210" spans="5:49" s="7" customFormat="1" ht="23.25">
      <c r="E210" s="63"/>
      <c r="F210" s="64"/>
      <c r="G210" s="28"/>
      <c r="H210" s="65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AO210" s="65"/>
      <c r="AP210" s="65"/>
      <c r="AQ210" s="65"/>
      <c r="AR210" s="65"/>
      <c r="AS210" s="65"/>
      <c r="AT210" s="65"/>
      <c r="AU210" s="65"/>
      <c r="AV210" s="65"/>
      <c r="AW210" s="67"/>
    </row>
    <row r="211" spans="5:49" s="7" customFormat="1" ht="23.25">
      <c r="E211" s="63"/>
      <c r="F211" s="64"/>
      <c r="G211" s="28"/>
      <c r="H211" s="65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/>
      <c r="AO211" s="65"/>
      <c r="AP211" s="65"/>
      <c r="AQ211" s="65"/>
      <c r="AR211" s="65"/>
      <c r="AS211" s="65"/>
      <c r="AT211" s="65"/>
      <c r="AU211" s="65"/>
      <c r="AV211" s="65"/>
      <c r="AW211" s="67"/>
    </row>
    <row r="212" spans="5:49" s="7" customFormat="1" ht="23.25">
      <c r="E212" s="63"/>
      <c r="F212" s="64"/>
      <c r="G212" s="28"/>
      <c r="H212" s="65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  <c r="AN212" s="65"/>
      <c r="AO212" s="65"/>
      <c r="AP212" s="65"/>
      <c r="AQ212" s="65"/>
      <c r="AR212" s="65"/>
      <c r="AS212" s="65"/>
      <c r="AT212" s="65"/>
      <c r="AU212" s="65"/>
      <c r="AV212" s="65"/>
      <c r="AW212" s="67"/>
    </row>
    <row r="213" spans="5:49" s="7" customFormat="1" ht="23.25">
      <c r="E213" s="63"/>
      <c r="F213" s="64"/>
      <c r="G213" s="28"/>
      <c r="H213" s="65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  <c r="AP213" s="65"/>
      <c r="AQ213" s="65"/>
      <c r="AR213" s="65"/>
      <c r="AS213" s="65"/>
      <c r="AT213" s="65"/>
      <c r="AU213" s="65"/>
      <c r="AV213" s="65"/>
      <c r="AW213" s="67"/>
    </row>
    <row r="214" spans="5:49" s="7" customFormat="1" ht="23.25">
      <c r="E214" s="63"/>
      <c r="F214" s="64"/>
      <c r="G214" s="28"/>
      <c r="H214" s="65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  <c r="AN214" s="65"/>
      <c r="AO214" s="65"/>
      <c r="AP214" s="65"/>
      <c r="AQ214" s="65"/>
      <c r="AR214" s="65"/>
      <c r="AS214" s="65"/>
      <c r="AT214" s="65"/>
      <c r="AU214" s="65"/>
      <c r="AV214" s="65"/>
      <c r="AW214" s="67"/>
    </row>
    <row r="215" spans="5:49" s="7" customFormat="1" ht="23.25">
      <c r="E215" s="63"/>
      <c r="F215" s="64"/>
      <c r="G215" s="28"/>
      <c r="H215" s="65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AO215" s="65"/>
      <c r="AP215" s="65"/>
      <c r="AQ215" s="65"/>
      <c r="AR215" s="65"/>
      <c r="AS215" s="65"/>
      <c r="AT215" s="65"/>
      <c r="AU215" s="65"/>
      <c r="AV215" s="65"/>
      <c r="AW215" s="67"/>
    </row>
    <row r="216" spans="5:49" s="7" customFormat="1" ht="23.25">
      <c r="E216" s="63"/>
      <c r="F216" s="64"/>
      <c r="G216" s="28"/>
      <c r="H216" s="65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5"/>
      <c r="AD216" s="65"/>
      <c r="AE216" s="65"/>
      <c r="AF216" s="65"/>
      <c r="AG216" s="65"/>
      <c r="AH216" s="65"/>
      <c r="AI216" s="65"/>
      <c r="AJ216" s="65"/>
      <c r="AK216" s="65"/>
      <c r="AL216" s="65"/>
      <c r="AM216" s="65"/>
      <c r="AN216" s="65"/>
      <c r="AO216" s="65"/>
      <c r="AP216" s="65"/>
      <c r="AQ216" s="65"/>
      <c r="AR216" s="65"/>
      <c r="AS216" s="65"/>
      <c r="AT216" s="65"/>
      <c r="AU216" s="65"/>
      <c r="AV216" s="65"/>
      <c r="AW216" s="67"/>
    </row>
    <row r="217" spans="5:49" s="7" customFormat="1" ht="23.25">
      <c r="E217" s="63"/>
      <c r="F217" s="64"/>
      <c r="G217" s="28"/>
      <c r="H217" s="65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  <c r="AM217" s="65"/>
      <c r="AN217" s="65"/>
      <c r="AO217" s="65"/>
      <c r="AP217" s="65"/>
      <c r="AQ217" s="65"/>
      <c r="AR217" s="65"/>
      <c r="AS217" s="65"/>
      <c r="AT217" s="65"/>
      <c r="AU217" s="65"/>
      <c r="AV217" s="65"/>
      <c r="AW217" s="67"/>
    </row>
    <row r="218" spans="5:49" s="7" customFormat="1" ht="23.25">
      <c r="E218" s="63"/>
      <c r="F218" s="64"/>
      <c r="G218" s="28"/>
      <c r="H218" s="65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  <c r="AA218" s="66"/>
      <c r="AB218" s="66"/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  <c r="AM218" s="65"/>
      <c r="AN218" s="65"/>
      <c r="AO218" s="65"/>
      <c r="AP218" s="65"/>
      <c r="AQ218" s="65"/>
      <c r="AR218" s="65"/>
      <c r="AS218" s="65"/>
      <c r="AT218" s="65"/>
      <c r="AU218" s="65"/>
      <c r="AV218" s="65"/>
      <c r="AW218" s="67"/>
    </row>
    <row r="219" spans="5:49" s="7" customFormat="1" ht="23.25">
      <c r="E219" s="63"/>
      <c r="F219" s="64"/>
      <c r="G219" s="28"/>
      <c r="H219" s="65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65"/>
      <c r="AD219" s="65"/>
      <c r="AE219" s="65"/>
      <c r="AF219" s="65"/>
      <c r="AG219" s="65"/>
      <c r="AH219" s="65"/>
      <c r="AI219" s="65"/>
      <c r="AJ219" s="65"/>
      <c r="AK219" s="65"/>
      <c r="AL219" s="65"/>
      <c r="AM219" s="65"/>
      <c r="AN219" s="65"/>
      <c r="AO219" s="65"/>
      <c r="AP219" s="65"/>
      <c r="AQ219" s="65"/>
      <c r="AR219" s="65"/>
      <c r="AS219" s="65"/>
      <c r="AT219" s="65"/>
      <c r="AU219" s="65"/>
      <c r="AV219" s="65"/>
      <c r="AW219" s="67"/>
    </row>
    <row r="220" spans="5:49" s="7" customFormat="1" ht="23.25">
      <c r="E220" s="63"/>
      <c r="F220" s="64"/>
      <c r="G220" s="28"/>
      <c r="H220" s="65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  <c r="AC220" s="65"/>
      <c r="AD220" s="65"/>
      <c r="AE220" s="65"/>
      <c r="AF220" s="65"/>
      <c r="AG220" s="65"/>
      <c r="AH220" s="65"/>
      <c r="AI220" s="65"/>
      <c r="AJ220" s="65"/>
      <c r="AK220" s="65"/>
      <c r="AL220" s="65"/>
      <c r="AM220" s="65"/>
      <c r="AN220" s="65"/>
      <c r="AO220" s="65"/>
      <c r="AP220" s="65"/>
      <c r="AQ220" s="65"/>
      <c r="AR220" s="65"/>
      <c r="AS220" s="65"/>
      <c r="AT220" s="65"/>
      <c r="AU220" s="65"/>
      <c r="AV220" s="65"/>
      <c r="AW220" s="67"/>
    </row>
    <row r="221" spans="5:49" s="7" customFormat="1" ht="23.25">
      <c r="E221" s="63"/>
      <c r="F221" s="64"/>
      <c r="G221" s="28"/>
      <c r="H221" s="65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  <c r="AA221" s="66"/>
      <c r="AB221" s="66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AO221" s="65"/>
      <c r="AP221" s="65"/>
      <c r="AQ221" s="65"/>
      <c r="AR221" s="65"/>
      <c r="AS221" s="65"/>
      <c r="AT221" s="65"/>
      <c r="AU221" s="65"/>
      <c r="AV221" s="65"/>
      <c r="AW221" s="67"/>
    </row>
    <row r="222" spans="5:49" s="7" customFormat="1" ht="23.25">
      <c r="E222" s="63"/>
      <c r="F222" s="64"/>
      <c r="G222" s="28"/>
      <c r="H222" s="65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  <c r="AU222" s="65"/>
      <c r="AV222" s="65"/>
      <c r="AW222" s="67"/>
    </row>
    <row r="223" spans="5:49" s="7" customFormat="1" ht="23.25">
      <c r="E223" s="63"/>
      <c r="F223" s="64"/>
      <c r="G223" s="28"/>
      <c r="H223" s="65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65"/>
      <c r="AD223" s="65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  <c r="AO223" s="65"/>
      <c r="AP223" s="65"/>
      <c r="AQ223" s="65"/>
      <c r="AR223" s="65"/>
      <c r="AS223" s="65"/>
      <c r="AT223" s="65"/>
      <c r="AU223" s="65"/>
      <c r="AV223" s="65"/>
      <c r="AW223" s="67"/>
    </row>
    <row r="224" spans="5:49" s="7" customFormat="1" ht="23.25">
      <c r="E224" s="63"/>
      <c r="F224" s="64"/>
      <c r="G224" s="28"/>
      <c r="H224" s="65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  <c r="AA224" s="66"/>
      <c r="AB224" s="66"/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  <c r="AS224" s="65"/>
      <c r="AT224" s="65"/>
      <c r="AU224" s="65"/>
      <c r="AV224" s="65"/>
      <c r="AW224" s="67"/>
    </row>
    <row r="225" spans="5:49" s="7" customFormat="1" ht="23.25">
      <c r="E225" s="63"/>
      <c r="F225" s="64"/>
      <c r="G225" s="28"/>
      <c r="H225" s="65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  <c r="AT225" s="65"/>
      <c r="AU225" s="65"/>
      <c r="AV225" s="65"/>
      <c r="AW225" s="67"/>
    </row>
    <row r="226" spans="5:49" s="7" customFormat="1" ht="23.25">
      <c r="E226" s="63"/>
      <c r="F226" s="64"/>
      <c r="G226" s="28"/>
      <c r="H226" s="65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  <c r="AA226" s="66"/>
      <c r="AB226" s="66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  <c r="AS226" s="65"/>
      <c r="AT226" s="65"/>
      <c r="AU226" s="65"/>
      <c r="AV226" s="65"/>
      <c r="AW226" s="67"/>
    </row>
    <row r="227" spans="5:49" s="7" customFormat="1" ht="23.25">
      <c r="E227" s="63"/>
      <c r="F227" s="64"/>
      <c r="G227" s="28"/>
      <c r="H227" s="65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  <c r="AA227" s="66"/>
      <c r="AB227" s="66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  <c r="AP227" s="65"/>
      <c r="AQ227" s="65"/>
      <c r="AR227" s="65"/>
      <c r="AS227" s="65"/>
      <c r="AT227" s="65"/>
      <c r="AU227" s="65"/>
      <c r="AV227" s="65"/>
      <c r="AW227" s="67"/>
    </row>
    <row r="228" spans="5:49" s="7" customFormat="1" ht="23.25">
      <c r="E228" s="63"/>
      <c r="F228" s="64"/>
      <c r="G228" s="28"/>
      <c r="H228" s="65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5"/>
      <c r="AD228" s="65"/>
      <c r="AE228" s="65"/>
      <c r="AF228" s="65"/>
      <c r="AG228" s="65"/>
      <c r="AH228" s="65"/>
      <c r="AI228" s="65"/>
      <c r="AJ228" s="65"/>
      <c r="AK228" s="65"/>
      <c r="AL228" s="65"/>
      <c r="AM228" s="65"/>
      <c r="AN228" s="65"/>
      <c r="AO228" s="65"/>
      <c r="AP228" s="65"/>
      <c r="AQ228" s="65"/>
      <c r="AR228" s="65"/>
      <c r="AS228" s="65"/>
      <c r="AT228" s="65"/>
      <c r="AU228" s="65"/>
      <c r="AV228" s="65"/>
      <c r="AW228" s="67"/>
    </row>
    <row r="229" spans="5:49" s="7" customFormat="1" ht="23.25">
      <c r="E229" s="63"/>
      <c r="F229" s="64"/>
      <c r="G229" s="28"/>
      <c r="H229" s="65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  <c r="AA229" s="66"/>
      <c r="AB229" s="66"/>
      <c r="AC229" s="65"/>
      <c r="AD229" s="65"/>
      <c r="AE229" s="65"/>
      <c r="AF229" s="65"/>
      <c r="AG229" s="65"/>
      <c r="AH229" s="65"/>
      <c r="AI229" s="65"/>
      <c r="AJ229" s="65"/>
      <c r="AK229" s="65"/>
      <c r="AL229" s="65"/>
      <c r="AM229" s="65"/>
      <c r="AN229" s="65"/>
      <c r="AO229" s="65"/>
      <c r="AP229" s="65"/>
      <c r="AQ229" s="65"/>
      <c r="AR229" s="65"/>
      <c r="AS229" s="65"/>
      <c r="AT229" s="65"/>
      <c r="AU229" s="65"/>
      <c r="AV229" s="65"/>
      <c r="AW229" s="67"/>
    </row>
    <row r="230" spans="5:49" s="7" customFormat="1" ht="23.25">
      <c r="E230" s="63"/>
      <c r="F230" s="64"/>
      <c r="G230" s="28"/>
      <c r="H230" s="65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5"/>
      <c r="AD230" s="65"/>
      <c r="AE230" s="65"/>
      <c r="AF230" s="65"/>
      <c r="AG230" s="65"/>
      <c r="AH230" s="65"/>
      <c r="AI230" s="65"/>
      <c r="AJ230" s="65"/>
      <c r="AK230" s="65"/>
      <c r="AL230" s="65"/>
      <c r="AM230" s="65"/>
      <c r="AN230" s="65"/>
      <c r="AO230" s="65"/>
      <c r="AP230" s="65"/>
      <c r="AQ230" s="65"/>
      <c r="AR230" s="65"/>
      <c r="AS230" s="65"/>
      <c r="AT230" s="65"/>
      <c r="AU230" s="65"/>
      <c r="AV230" s="65"/>
      <c r="AW230" s="67"/>
    </row>
    <row r="231" spans="5:49" s="7" customFormat="1" ht="23.25">
      <c r="E231" s="63"/>
      <c r="F231" s="64"/>
      <c r="G231" s="28"/>
      <c r="H231" s="65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5"/>
      <c r="AD231" s="65"/>
      <c r="AE231" s="65"/>
      <c r="AF231" s="65"/>
      <c r="AG231" s="65"/>
      <c r="AH231" s="65"/>
      <c r="AI231" s="65"/>
      <c r="AJ231" s="65"/>
      <c r="AK231" s="65"/>
      <c r="AL231" s="65"/>
      <c r="AM231" s="65"/>
      <c r="AN231" s="65"/>
      <c r="AO231" s="65"/>
      <c r="AP231" s="65"/>
      <c r="AQ231" s="65"/>
      <c r="AR231" s="65"/>
      <c r="AS231" s="65"/>
      <c r="AT231" s="65"/>
      <c r="AU231" s="65"/>
      <c r="AV231" s="65"/>
      <c r="AW231" s="67"/>
    </row>
    <row r="232" spans="5:49" s="7" customFormat="1" ht="23.25">
      <c r="E232" s="63"/>
      <c r="F232" s="64"/>
      <c r="G232" s="28"/>
      <c r="H232" s="65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5"/>
      <c r="AD232" s="65"/>
      <c r="AE232" s="65"/>
      <c r="AF232" s="65"/>
      <c r="AG232" s="65"/>
      <c r="AH232" s="65"/>
      <c r="AI232" s="65"/>
      <c r="AJ232" s="65"/>
      <c r="AK232" s="65"/>
      <c r="AL232" s="65"/>
      <c r="AM232" s="65"/>
      <c r="AN232" s="65"/>
      <c r="AO232" s="65"/>
      <c r="AP232" s="65"/>
      <c r="AQ232" s="65"/>
      <c r="AR232" s="65"/>
      <c r="AS232" s="65"/>
      <c r="AT232" s="65"/>
      <c r="AU232" s="65"/>
      <c r="AV232" s="65"/>
      <c r="AW232" s="67"/>
    </row>
    <row r="233" spans="5:49" s="7" customFormat="1" ht="23.25">
      <c r="E233" s="63"/>
      <c r="F233" s="64"/>
      <c r="G233" s="28"/>
      <c r="H233" s="65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65"/>
      <c r="AD233" s="65"/>
      <c r="AE233" s="65"/>
      <c r="AF233" s="65"/>
      <c r="AG233" s="65"/>
      <c r="AH233" s="65"/>
      <c r="AI233" s="65"/>
      <c r="AJ233" s="65"/>
      <c r="AK233" s="65"/>
      <c r="AL233" s="65"/>
      <c r="AM233" s="65"/>
      <c r="AN233" s="65"/>
      <c r="AO233" s="65"/>
      <c r="AP233" s="65"/>
      <c r="AQ233" s="65"/>
      <c r="AR233" s="65"/>
      <c r="AS233" s="65"/>
      <c r="AT233" s="65"/>
      <c r="AU233" s="65"/>
      <c r="AV233" s="65"/>
      <c r="AW233" s="67"/>
    </row>
    <row r="234" spans="5:49" s="7" customFormat="1" ht="23.25">
      <c r="E234" s="63"/>
      <c r="F234" s="64"/>
      <c r="G234" s="28"/>
      <c r="H234" s="65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  <c r="AC234" s="65"/>
      <c r="AD234" s="65"/>
      <c r="AE234" s="65"/>
      <c r="AF234" s="65"/>
      <c r="AG234" s="65"/>
      <c r="AH234" s="65"/>
      <c r="AI234" s="65"/>
      <c r="AJ234" s="65"/>
      <c r="AK234" s="65"/>
      <c r="AL234" s="65"/>
      <c r="AM234" s="65"/>
      <c r="AN234" s="65"/>
      <c r="AO234" s="65"/>
      <c r="AP234" s="65"/>
      <c r="AQ234" s="65"/>
      <c r="AR234" s="65"/>
      <c r="AS234" s="65"/>
      <c r="AT234" s="65"/>
      <c r="AU234" s="65"/>
      <c r="AV234" s="65"/>
      <c r="AW234" s="67"/>
    </row>
    <row r="235" spans="5:49" s="7" customFormat="1" ht="23.25">
      <c r="E235" s="63"/>
      <c r="F235" s="64"/>
      <c r="G235" s="28"/>
      <c r="H235" s="65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5"/>
      <c r="AD235" s="65"/>
      <c r="AE235" s="65"/>
      <c r="AF235" s="65"/>
      <c r="AG235" s="65"/>
      <c r="AH235" s="65"/>
      <c r="AI235" s="65"/>
      <c r="AJ235" s="65"/>
      <c r="AK235" s="65"/>
      <c r="AL235" s="65"/>
      <c r="AM235" s="65"/>
      <c r="AN235" s="65"/>
      <c r="AO235" s="65"/>
      <c r="AP235" s="65"/>
      <c r="AQ235" s="65"/>
      <c r="AR235" s="65"/>
      <c r="AS235" s="65"/>
      <c r="AT235" s="65"/>
      <c r="AU235" s="65"/>
      <c r="AV235" s="65"/>
      <c r="AW235" s="67"/>
    </row>
    <row r="236" spans="5:49" s="7" customFormat="1" ht="23.25">
      <c r="E236" s="63"/>
      <c r="F236" s="64"/>
      <c r="G236" s="28"/>
      <c r="H236" s="65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  <c r="AA236" s="66"/>
      <c r="AB236" s="66"/>
      <c r="AC236" s="65"/>
      <c r="AD236" s="65"/>
      <c r="AE236" s="65"/>
      <c r="AF236" s="65"/>
      <c r="AG236" s="65"/>
      <c r="AH236" s="65"/>
      <c r="AI236" s="65"/>
      <c r="AJ236" s="65"/>
      <c r="AK236" s="65"/>
      <c r="AL236" s="65"/>
      <c r="AM236" s="65"/>
      <c r="AN236" s="65"/>
      <c r="AO236" s="65"/>
      <c r="AP236" s="65"/>
      <c r="AQ236" s="65"/>
      <c r="AR236" s="65"/>
      <c r="AS236" s="65"/>
      <c r="AT236" s="65"/>
      <c r="AU236" s="65"/>
      <c r="AV236" s="65"/>
      <c r="AW236" s="67"/>
    </row>
    <row r="237" spans="5:49" s="7" customFormat="1" ht="23.25">
      <c r="E237" s="63"/>
      <c r="F237" s="64"/>
      <c r="G237" s="28"/>
      <c r="H237" s="65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  <c r="AA237" s="66"/>
      <c r="AB237" s="66"/>
      <c r="AC237" s="65"/>
      <c r="AD237" s="65"/>
      <c r="AE237" s="65"/>
      <c r="AF237" s="65"/>
      <c r="AG237" s="65"/>
      <c r="AH237" s="65"/>
      <c r="AI237" s="65"/>
      <c r="AJ237" s="65"/>
      <c r="AK237" s="65"/>
      <c r="AL237" s="65"/>
      <c r="AM237" s="65"/>
      <c r="AN237" s="65"/>
      <c r="AO237" s="65"/>
      <c r="AP237" s="65"/>
      <c r="AQ237" s="65"/>
      <c r="AR237" s="65"/>
      <c r="AS237" s="65"/>
      <c r="AT237" s="65"/>
      <c r="AU237" s="65"/>
      <c r="AV237" s="65"/>
      <c r="AW237" s="67"/>
    </row>
    <row r="238" spans="5:49" s="7" customFormat="1" ht="23.25">
      <c r="E238" s="63"/>
      <c r="F238" s="64"/>
      <c r="G238" s="28"/>
      <c r="H238" s="65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  <c r="AB238" s="66"/>
      <c r="AC238" s="65"/>
      <c r="AD238" s="65"/>
      <c r="AE238" s="65"/>
      <c r="AF238" s="65"/>
      <c r="AG238" s="65"/>
      <c r="AH238" s="65"/>
      <c r="AI238" s="65"/>
      <c r="AJ238" s="65"/>
      <c r="AK238" s="65"/>
      <c r="AL238" s="65"/>
      <c r="AM238" s="65"/>
      <c r="AN238" s="65"/>
      <c r="AO238" s="65"/>
      <c r="AP238" s="65"/>
      <c r="AQ238" s="65"/>
      <c r="AR238" s="65"/>
      <c r="AS238" s="65"/>
      <c r="AT238" s="65"/>
      <c r="AU238" s="65"/>
      <c r="AV238" s="65"/>
      <c r="AW238" s="67"/>
    </row>
    <row r="239" spans="5:49" s="7" customFormat="1" ht="23.25">
      <c r="E239" s="63"/>
      <c r="F239" s="64"/>
      <c r="G239" s="28"/>
      <c r="H239" s="65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  <c r="AA239" s="66"/>
      <c r="AB239" s="66"/>
      <c r="AC239" s="65"/>
      <c r="AD239" s="65"/>
      <c r="AE239" s="65"/>
      <c r="AF239" s="65"/>
      <c r="AG239" s="65"/>
      <c r="AH239" s="65"/>
      <c r="AI239" s="65"/>
      <c r="AJ239" s="65"/>
      <c r="AK239" s="65"/>
      <c r="AL239" s="65"/>
      <c r="AM239" s="65"/>
      <c r="AN239" s="65"/>
      <c r="AO239" s="65"/>
      <c r="AP239" s="65"/>
      <c r="AQ239" s="65"/>
      <c r="AR239" s="65"/>
      <c r="AS239" s="65"/>
      <c r="AT239" s="65"/>
      <c r="AU239" s="65"/>
      <c r="AV239" s="65"/>
      <c r="AW239" s="67"/>
    </row>
    <row r="240" spans="5:49" s="7" customFormat="1" ht="23.25">
      <c r="E240" s="63"/>
      <c r="F240" s="64"/>
      <c r="G240" s="28"/>
      <c r="H240" s="65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  <c r="AA240" s="66"/>
      <c r="AB240" s="66"/>
      <c r="AC240" s="65"/>
      <c r="AD240" s="65"/>
      <c r="AE240" s="65"/>
      <c r="AF240" s="65"/>
      <c r="AG240" s="65"/>
      <c r="AH240" s="65"/>
      <c r="AI240" s="65"/>
      <c r="AJ240" s="65"/>
      <c r="AK240" s="65"/>
      <c r="AL240" s="65"/>
      <c r="AM240" s="65"/>
      <c r="AN240" s="65"/>
      <c r="AO240" s="65"/>
      <c r="AP240" s="65"/>
      <c r="AQ240" s="65"/>
      <c r="AR240" s="65"/>
      <c r="AS240" s="65"/>
      <c r="AT240" s="65"/>
      <c r="AU240" s="65"/>
      <c r="AV240" s="65"/>
      <c r="AW240" s="67"/>
    </row>
    <row r="241" spans="5:49" s="7" customFormat="1" ht="23.25">
      <c r="E241" s="63"/>
      <c r="F241" s="64"/>
      <c r="G241" s="28"/>
      <c r="H241" s="65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  <c r="AA241" s="66"/>
      <c r="AB241" s="66"/>
      <c r="AC241" s="65"/>
      <c r="AD241" s="65"/>
      <c r="AE241" s="65"/>
      <c r="AF241" s="65"/>
      <c r="AG241" s="65"/>
      <c r="AH241" s="65"/>
      <c r="AI241" s="65"/>
      <c r="AJ241" s="65"/>
      <c r="AK241" s="65"/>
      <c r="AL241" s="65"/>
      <c r="AM241" s="65"/>
      <c r="AN241" s="65"/>
      <c r="AO241" s="65"/>
      <c r="AP241" s="65"/>
      <c r="AQ241" s="65"/>
      <c r="AR241" s="65"/>
      <c r="AS241" s="65"/>
      <c r="AT241" s="65"/>
      <c r="AU241" s="65"/>
      <c r="AV241" s="65"/>
      <c r="AW241" s="67"/>
    </row>
    <row r="242" spans="5:49" s="7" customFormat="1" ht="23.25">
      <c r="E242" s="63"/>
      <c r="F242" s="64"/>
      <c r="G242" s="28"/>
      <c r="H242" s="65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  <c r="AA242" s="66"/>
      <c r="AB242" s="66"/>
      <c r="AC242" s="65"/>
      <c r="AD242" s="65"/>
      <c r="AE242" s="65"/>
      <c r="AF242" s="65"/>
      <c r="AG242" s="65"/>
      <c r="AH242" s="65"/>
      <c r="AI242" s="65"/>
      <c r="AJ242" s="65"/>
      <c r="AK242" s="65"/>
      <c r="AL242" s="65"/>
      <c r="AM242" s="65"/>
      <c r="AN242" s="65"/>
      <c r="AO242" s="65"/>
      <c r="AP242" s="65"/>
      <c r="AQ242" s="65"/>
      <c r="AR242" s="65"/>
      <c r="AS242" s="65"/>
      <c r="AT242" s="65"/>
      <c r="AU242" s="65"/>
      <c r="AV242" s="65"/>
      <c r="AW242" s="67"/>
    </row>
    <row r="243" spans="5:49" s="7" customFormat="1" ht="23.25">
      <c r="E243" s="63"/>
      <c r="F243" s="64"/>
      <c r="G243" s="28"/>
      <c r="H243" s="65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  <c r="AC243" s="65"/>
      <c r="AD243" s="65"/>
      <c r="AE243" s="65"/>
      <c r="AF243" s="65"/>
      <c r="AG243" s="65"/>
      <c r="AH243" s="65"/>
      <c r="AI243" s="65"/>
      <c r="AJ243" s="65"/>
      <c r="AK243" s="65"/>
      <c r="AL243" s="65"/>
      <c r="AM243" s="65"/>
      <c r="AN243" s="65"/>
      <c r="AO243" s="65"/>
      <c r="AP243" s="65"/>
      <c r="AQ243" s="65"/>
      <c r="AR243" s="65"/>
      <c r="AS243" s="65"/>
      <c r="AT243" s="65"/>
      <c r="AU243" s="65"/>
      <c r="AV243" s="65"/>
      <c r="AW243" s="67"/>
    </row>
    <row r="244" spans="5:49" s="7" customFormat="1" ht="23.25">
      <c r="E244" s="63"/>
      <c r="F244" s="64"/>
      <c r="G244" s="28"/>
      <c r="H244" s="65"/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  <c r="AA244" s="66"/>
      <c r="AB244" s="66"/>
      <c r="AC244" s="65"/>
      <c r="AD244" s="65"/>
      <c r="AE244" s="65"/>
      <c r="AF244" s="65"/>
      <c r="AG244" s="65"/>
      <c r="AH244" s="65"/>
      <c r="AI244" s="65"/>
      <c r="AJ244" s="65"/>
      <c r="AK244" s="65"/>
      <c r="AL244" s="65"/>
      <c r="AM244" s="65"/>
      <c r="AN244" s="65"/>
      <c r="AO244" s="65"/>
      <c r="AP244" s="65"/>
      <c r="AQ244" s="65"/>
      <c r="AR244" s="65"/>
      <c r="AS244" s="65"/>
      <c r="AT244" s="65"/>
      <c r="AU244" s="65"/>
      <c r="AV244" s="65"/>
      <c r="AW244" s="67"/>
    </row>
    <row r="245" spans="5:49" s="7" customFormat="1" ht="23.25">
      <c r="E245" s="63"/>
      <c r="F245" s="64"/>
      <c r="G245" s="28"/>
      <c r="H245" s="65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  <c r="AA245" s="66"/>
      <c r="AB245" s="66"/>
      <c r="AC245" s="65"/>
      <c r="AD245" s="65"/>
      <c r="AE245" s="65"/>
      <c r="AF245" s="65"/>
      <c r="AG245" s="65"/>
      <c r="AH245" s="65"/>
      <c r="AI245" s="65"/>
      <c r="AJ245" s="65"/>
      <c r="AK245" s="65"/>
      <c r="AL245" s="65"/>
      <c r="AM245" s="65"/>
      <c r="AN245" s="65"/>
      <c r="AO245" s="65"/>
      <c r="AP245" s="65"/>
      <c r="AQ245" s="65"/>
      <c r="AR245" s="65"/>
      <c r="AS245" s="65"/>
      <c r="AT245" s="65"/>
      <c r="AU245" s="65"/>
      <c r="AV245" s="65"/>
      <c r="AW245" s="67"/>
    </row>
    <row r="246" spans="5:49" s="7" customFormat="1" ht="23.25">
      <c r="E246" s="63"/>
      <c r="F246" s="64"/>
      <c r="G246" s="28"/>
      <c r="H246" s="65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  <c r="AA246" s="66"/>
      <c r="AB246" s="66"/>
      <c r="AC246" s="65"/>
      <c r="AD246" s="65"/>
      <c r="AE246" s="65"/>
      <c r="AF246" s="65"/>
      <c r="AG246" s="65"/>
      <c r="AH246" s="65"/>
      <c r="AI246" s="65"/>
      <c r="AJ246" s="65"/>
      <c r="AK246" s="65"/>
      <c r="AL246" s="65"/>
      <c r="AM246" s="65"/>
      <c r="AN246" s="65"/>
      <c r="AO246" s="65"/>
      <c r="AP246" s="65"/>
      <c r="AQ246" s="65"/>
      <c r="AR246" s="65"/>
      <c r="AS246" s="65"/>
      <c r="AT246" s="65"/>
      <c r="AU246" s="65"/>
      <c r="AV246" s="65"/>
      <c r="AW246" s="67"/>
    </row>
    <row r="247" spans="5:49" s="7" customFormat="1" ht="23.25">
      <c r="E247" s="63"/>
      <c r="F247" s="64"/>
      <c r="G247" s="28"/>
      <c r="H247" s="65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66"/>
      <c r="AB247" s="66"/>
      <c r="AC247" s="65"/>
      <c r="AD247" s="65"/>
      <c r="AE247" s="65"/>
      <c r="AF247" s="65"/>
      <c r="AG247" s="65"/>
      <c r="AH247" s="65"/>
      <c r="AI247" s="65"/>
      <c r="AJ247" s="65"/>
      <c r="AK247" s="65"/>
      <c r="AL247" s="65"/>
      <c r="AM247" s="65"/>
      <c r="AN247" s="65"/>
      <c r="AO247" s="65"/>
      <c r="AP247" s="65"/>
      <c r="AQ247" s="65"/>
      <c r="AR247" s="65"/>
      <c r="AS247" s="65"/>
      <c r="AT247" s="65"/>
      <c r="AU247" s="65"/>
      <c r="AV247" s="65"/>
      <c r="AW247" s="67"/>
    </row>
    <row r="248" spans="5:49" s="7" customFormat="1" ht="23.25">
      <c r="E248" s="63"/>
      <c r="F248" s="64"/>
      <c r="G248" s="28"/>
      <c r="H248" s="65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  <c r="AB248" s="66"/>
      <c r="AC248" s="65"/>
      <c r="AD248" s="65"/>
      <c r="AE248" s="65"/>
      <c r="AF248" s="65"/>
      <c r="AG248" s="65"/>
      <c r="AH248" s="65"/>
      <c r="AI248" s="65"/>
      <c r="AJ248" s="65"/>
      <c r="AK248" s="65"/>
      <c r="AL248" s="65"/>
      <c r="AM248" s="65"/>
      <c r="AN248" s="65"/>
      <c r="AO248" s="65"/>
      <c r="AP248" s="65"/>
      <c r="AQ248" s="65"/>
      <c r="AR248" s="65"/>
      <c r="AS248" s="65"/>
      <c r="AT248" s="65"/>
      <c r="AU248" s="65"/>
      <c r="AV248" s="65"/>
      <c r="AW248" s="67"/>
    </row>
    <row r="249" spans="5:49" s="7" customFormat="1" ht="23.25">
      <c r="E249" s="63"/>
      <c r="F249" s="64"/>
      <c r="G249" s="28"/>
      <c r="H249" s="65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  <c r="AC249" s="65"/>
      <c r="AD249" s="65"/>
      <c r="AE249" s="65"/>
      <c r="AF249" s="65"/>
      <c r="AG249" s="65"/>
      <c r="AH249" s="65"/>
      <c r="AI249" s="65"/>
      <c r="AJ249" s="65"/>
      <c r="AK249" s="65"/>
      <c r="AL249" s="65"/>
      <c r="AM249" s="65"/>
      <c r="AN249" s="65"/>
      <c r="AO249" s="65"/>
      <c r="AP249" s="65"/>
      <c r="AQ249" s="65"/>
      <c r="AR249" s="65"/>
      <c r="AS249" s="65"/>
      <c r="AT249" s="65"/>
      <c r="AU249" s="65"/>
      <c r="AV249" s="65"/>
      <c r="AW249" s="67"/>
    </row>
    <row r="250" spans="5:49" s="7" customFormat="1" ht="23.25">
      <c r="E250" s="63"/>
      <c r="F250" s="64"/>
      <c r="G250" s="28"/>
      <c r="H250" s="65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  <c r="AB250" s="66"/>
      <c r="AC250" s="65"/>
      <c r="AD250" s="65"/>
      <c r="AE250" s="65"/>
      <c r="AF250" s="65"/>
      <c r="AG250" s="65"/>
      <c r="AH250" s="65"/>
      <c r="AI250" s="65"/>
      <c r="AJ250" s="65"/>
      <c r="AK250" s="65"/>
      <c r="AL250" s="65"/>
      <c r="AM250" s="65"/>
      <c r="AN250" s="65"/>
      <c r="AO250" s="65"/>
      <c r="AP250" s="65"/>
      <c r="AQ250" s="65"/>
      <c r="AR250" s="65"/>
      <c r="AS250" s="65"/>
      <c r="AT250" s="65"/>
      <c r="AU250" s="65"/>
      <c r="AV250" s="65"/>
      <c r="AW250" s="67"/>
    </row>
    <row r="251" spans="5:49" s="7" customFormat="1" ht="23.25">
      <c r="E251" s="63"/>
      <c r="F251" s="64"/>
      <c r="G251" s="28"/>
      <c r="H251" s="65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  <c r="AA251" s="66"/>
      <c r="AB251" s="66"/>
      <c r="AC251" s="65"/>
      <c r="AD251" s="65"/>
      <c r="AE251" s="65"/>
      <c r="AF251" s="65"/>
      <c r="AG251" s="65"/>
      <c r="AH251" s="65"/>
      <c r="AI251" s="65"/>
      <c r="AJ251" s="65"/>
      <c r="AK251" s="65"/>
      <c r="AL251" s="65"/>
      <c r="AM251" s="65"/>
      <c r="AN251" s="65"/>
      <c r="AO251" s="65"/>
      <c r="AP251" s="65"/>
      <c r="AQ251" s="65"/>
      <c r="AR251" s="65"/>
      <c r="AS251" s="65"/>
      <c r="AT251" s="65"/>
      <c r="AU251" s="65"/>
      <c r="AV251" s="65"/>
      <c r="AW251" s="67"/>
    </row>
    <row r="252" spans="5:49" s="7" customFormat="1" ht="23.25">
      <c r="E252" s="63"/>
      <c r="F252" s="64"/>
      <c r="G252" s="28"/>
      <c r="H252" s="65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  <c r="AA252" s="66"/>
      <c r="AB252" s="66"/>
      <c r="AC252" s="65"/>
      <c r="AD252" s="65"/>
      <c r="AE252" s="65"/>
      <c r="AF252" s="65"/>
      <c r="AG252" s="65"/>
      <c r="AH252" s="65"/>
      <c r="AI252" s="65"/>
      <c r="AJ252" s="65"/>
      <c r="AK252" s="65"/>
      <c r="AL252" s="65"/>
      <c r="AM252" s="65"/>
      <c r="AN252" s="65"/>
      <c r="AO252" s="65"/>
      <c r="AP252" s="65"/>
      <c r="AQ252" s="65"/>
      <c r="AR252" s="65"/>
      <c r="AS252" s="65"/>
      <c r="AT252" s="65"/>
      <c r="AU252" s="65"/>
      <c r="AV252" s="65"/>
      <c r="AW252" s="67"/>
    </row>
    <row r="253" spans="5:49" s="7" customFormat="1" ht="23.25">
      <c r="E253" s="63"/>
      <c r="F253" s="64"/>
      <c r="G253" s="28"/>
      <c r="H253" s="65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  <c r="AA253" s="66"/>
      <c r="AB253" s="66"/>
      <c r="AC253" s="65"/>
      <c r="AD253" s="65"/>
      <c r="AE253" s="65"/>
      <c r="AF253" s="65"/>
      <c r="AG253" s="65"/>
      <c r="AH253" s="65"/>
      <c r="AI253" s="65"/>
      <c r="AJ253" s="65"/>
      <c r="AK253" s="65"/>
      <c r="AL253" s="65"/>
      <c r="AM253" s="65"/>
      <c r="AN253" s="65"/>
      <c r="AO253" s="65"/>
      <c r="AP253" s="65"/>
      <c r="AQ253" s="65"/>
      <c r="AR253" s="65"/>
      <c r="AS253" s="65"/>
      <c r="AT253" s="65"/>
      <c r="AU253" s="65"/>
      <c r="AV253" s="65"/>
      <c r="AW253" s="67"/>
    </row>
    <row r="254" spans="5:49" s="7" customFormat="1" ht="23.25">
      <c r="E254" s="63"/>
      <c r="F254" s="64"/>
      <c r="G254" s="28"/>
      <c r="H254" s="65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  <c r="AA254" s="66"/>
      <c r="AB254" s="66"/>
      <c r="AC254" s="65"/>
      <c r="AD254" s="65"/>
      <c r="AE254" s="65"/>
      <c r="AF254" s="65"/>
      <c r="AG254" s="65"/>
      <c r="AH254" s="65"/>
      <c r="AI254" s="65"/>
      <c r="AJ254" s="65"/>
      <c r="AK254" s="65"/>
      <c r="AL254" s="65"/>
      <c r="AM254" s="65"/>
      <c r="AN254" s="65"/>
      <c r="AO254" s="65"/>
      <c r="AP254" s="65"/>
      <c r="AQ254" s="65"/>
      <c r="AR254" s="65"/>
      <c r="AS254" s="65"/>
      <c r="AT254" s="65"/>
      <c r="AU254" s="65"/>
      <c r="AV254" s="65"/>
      <c r="AW254" s="67"/>
    </row>
    <row r="255" spans="5:49" s="7" customFormat="1" ht="23.25">
      <c r="E255" s="63"/>
      <c r="F255" s="64"/>
      <c r="G255" s="28"/>
      <c r="H255" s="65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5"/>
      <c r="AD255" s="65"/>
      <c r="AE255" s="65"/>
      <c r="AF255" s="65"/>
      <c r="AG255" s="65"/>
      <c r="AH255" s="65"/>
      <c r="AI255" s="65"/>
      <c r="AJ255" s="65"/>
      <c r="AK255" s="65"/>
      <c r="AL255" s="65"/>
      <c r="AM255" s="65"/>
      <c r="AN255" s="65"/>
      <c r="AO255" s="65"/>
      <c r="AP255" s="65"/>
      <c r="AQ255" s="65"/>
      <c r="AR255" s="65"/>
      <c r="AS255" s="65"/>
      <c r="AT255" s="65"/>
      <c r="AU255" s="65"/>
      <c r="AV255" s="65"/>
      <c r="AW255" s="67"/>
    </row>
    <row r="256" spans="5:49" s="7" customFormat="1" ht="23.25">
      <c r="E256" s="63"/>
      <c r="F256" s="64"/>
      <c r="G256" s="28"/>
      <c r="H256" s="65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  <c r="AA256" s="66"/>
      <c r="AB256" s="66"/>
      <c r="AC256" s="65"/>
      <c r="AD256" s="65"/>
      <c r="AE256" s="65"/>
      <c r="AF256" s="65"/>
      <c r="AG256" s="65"/>
      <c r="AH256" s="65"/>
      <c r="AI256" s="65"/>
      <c r="AJ256" s="65"/>
      <c r="AK256" s="65"/>
      <c r="AL256" s="65"/>
      <c r="AM256" s="65"/>
      <c r="AN256" s="65"/>
      <c r="AO256" s="65"/>
      <c r="AP256" s="65"/>
      <c r="AQ256" s="65"/>
      <c r="AR256" s="65"/>
      <c r="AS256" s="65"/>
      <c r="AT256" s="65"/>
      <c r="AU256" s="65"/>
      <c r="AV256" s="65"/>
      <c r="AW256" s="67"/>
    </row>
    <row r="257" spans="5:49" s="7" customFormat="1" ht="23.25">
      <c r="E257" s="63"/>
      <c r="F257" s="64"/>
      <c r="G257" s="28"/>
      <c r="H257" s="65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  <c r="AA257" s="66"/>
      <c r="AB257" s="66"/>
      <c r="AC257" s="65"/>
      <c r="AD257" s="65"/>
      <c r="AE257" s="65"/>
      <c r="AF257" s="65"/>
      <c r="AG257" s="65"/>
      <c r="AH257" s="65"/>
      <c r="AI257" s="65"/>
      <c r="AJ257" s="65"/>
      <c r="AK257" s="65"/>
      <c r="AL257" s="65"/>
      <c r="AM257" s="65"/>
      <c r="AN257" s="65"/>
      <c r="AO257" s="65"/>
      <c r="AP257" s="65"/>
      <c r="AQ257" s="65"/>
      <c r="AR257" s="65"/>
      <c r="AS257" s="65"/>
      <c r="AT257" s="65"/>
      <c r="AU257" s="65"/>
      <c r="AV257" s="65"/>
      <c r="AW257" s="67"/>
    </row>
    <row r="258" spans="5:49" s="7" customFormat="1" ht="23.25">
      <c r="E258" s="63"/>
      <c r="F258" s="64"/>
      <c r="G258" s="28"/>
      <c r="H258" s="65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  <c r="AC258" s="65"/>
      <c r="AD258" s="65"/>
      <c r="AE258" s="65"/>
      <c r="AF258" s="65"/>
      <c r="AG258" s="65"/>
      <c r="AH258" s="65"/>
      <c r="AI258" s="65"/>
      <c r="AJ258" s="65"/>
      <c r="AK258" s="65"/>
      <c r="AL258" s="65"/>
      <c r="AM258" s="65"/>
      <c r="AN258" s="65"/>
      <c r="AO258" s="65"/>
      <c r="AP258" s="65"/>
      <c r="AQ258" s="65"/>
      <c r="AR258" s="65"/>
      <c r="AS258" s="65"/>
      <c r="AT258" s="65"/>
      <c r="AU258" s="65"/>
      <c r="AV258" s="65"/>
      <c r="AW258" s="67"/>
    </row>
    <row r="259" spans="5:49" s="7" customFormat="1" ht="23.25">
      <c r="E259" s="63"/>
      <c r="F259" s="64"/>
      <c r="G259" s="28"/>
      <c r="H259" s="65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  <c r="AB259" s="66"/>
      <c r="AC259" s="65"/>
      <c r="AD259" s="65"/>
      <c r="AE259" s="65"/>
      <c r="AF259" s="65"/>
      <c r="AG259" s="65"/>
      <c r="AH259" s="65"/>
      <c r="AI259" s="65"/>
      <c r="AJ259" s="65"/>
      <c r="AK259" s="65"/>
      <c r="AL259" s="65"/>
      <c r="AM259" s="65"/>
      <c r="AN259" s="65"/>
      <c r="AO259" s="65"/>
      <c r="AP259" s="65"/>
      <c r="AQ259" s="65"/>
      <c r="AR259" s="65"/>
      <c r="AS259" s="65"/>
      <c r="AT259" s="65"/>
      <c r="AU259" s="65"/>
      <c r="AV259" s="65"/>
      <c r="AW259" s="67"/>
    </row>
    <row r="260" spans="5:49" s="7" customFormat="1" ht="23.25">
      <c r="E260" s="63"/>
      <c r="F260" s="64"/>
      <c r="G260" s="28"/>
      <c r="H260" s="65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  <c r="AA260" s="66"/>
      <c r="AB260" s="66"/>
      <c r="AC260" s="65"/>
      <c r="AD260" s="65"/>
      <c r="AE260" s="65"/>
      <c r="AF260" s="65"/>
      <c r="AG260" s="65"/>
      <c r="AH260" s="65"/>
      <c r="AI260" s="65"/>
      <c r="AJ260" s="65"/>
      <c r="AK260" s="65"/>
      <c r="AL260" s="65"/>
      <c r="AM260" s="65"/>
      <c r="AN260" s="65"/>
      <c r="AO260" s="65"/>
      <c r="AP260" s="65"/>
      <c r="AQ260" s="65"/>
      <c r="AR260" s="65"/>
      <c r="AS260" s="65"/>
      <c r="AT260" s="65"/>
      <c r="AU260" s="65"/>
      <c r="AV260" s="65"/>
      <c r="AW260" s="67"/>
    </row>
    <row r="261" spans="5:49" s="7" customFormat="1" ht="23.25">
      <c r="E261" s="63"/>
      <c r="F261" s="64"/>
      <c r="G261" s="28"/>
      <c r="H261" s="65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65"/>
      <c r="AD261" s="65"/>
      <c r="AE261" s="65"/>
      <c r="AF261" s="65"/>
      <c r="AG261" s="65"/>
      <c r="AH261" s="65"/>
      <c r="AI261" s="65"/>
      <c r="AJ261" s="65"/>
      <c r="AK261" s="65"/>
      <c r="AL261" s="65"/>
      <c r="AM261" s="65"/>
      <c r="AN261" s="65"/>
      <c r="AO261" s="65"/>
      <c r="AP261" s="65"/>
      <c r="AQ261" s="65"/>
      <c r="AR261" s="65"/>
      <c r="AS261" s="65"/>
      <c r="AT261" s="65"/>
      <c r="AU261" s="65"/>
      <c r="AV261" s="65"/>
      <c r="AW261" s="67"/>
    </row>
    <row r="262" spans="5:49" s="7" customFormat="1" ht="23.25">
      <c r="E262" s="63"/>
      <c r="F262" s="64"/>
      <c r="G262" s="28"/>
      <c r="H262" s="65"/>
      <c r="I262" s="66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  <c r="AA262" s="66"/>
      <c r="AB262" s="66"/>
      <c r="AC262" s="65"/>
      <c r="AD262" s="65"/>
      <c r="AE262" s="65"/>
      <c r="AF262" s="65"/>
      <c r="AG262" s="65"/>
      <c r="AH262" s="65"/>
      <c r="AI262" s="65"/>
      <c r="AJ262" s="65"/>
      <c r="AK262" s="65"/>
      <c r="AL262" s="65"/>
      <c r="AM262" s="65"/>
      <c r="AN262" s="65"/>
      <c r="AO262" s="65"/>
      <c r="AP262" s="65"/>
      <c r="AQ262" s="65"/>
      <c r="AR262" s="65"/>
      <c r="AS262" s="65"/>
      <c r="AT262" s="65"/>
      <c r="AU262" s="65"/>
      <c r="AV262" s="65"/>
      <c r="AW262" s="67"/>
    </row>
    <row r="263" spans="5:49" s="7" customFormat="1" ht="23.25">
      <c r="E263" s="63"/>
      <c r="F263" s="64"/>
      <c r="G263" s="28"/>
      <c r="H263" s="65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  <c r="AC263" s="65"/>
      <c r="AD263" s="65"/>
      <c r="AE263" s="65"/>
      <c r="AF263" s="65"/>
      <c r="AG263" s="65"/>
      <c r="AH263" s="65"/>
      <c r="AI263" s="65"/>
      <c r="AJ263" s="65"/>
      <c r="AK263" s="65"/>
      <c r="AL263" s="65"/>
      <c r="AM263" s="65"/>
      <c r="AN263" s="65"/>
      <c r="AO263" s="65"/>
      <c r="AP263" s="65"/>
      <c r="AQ263" s="65"/>
      <c r="AR263" s="65"/>
      <c r="AS263" s="65"/>
      <c r="AT263" s="65"/>
      <c r="AU263" s="65"/>
      <c r="AV263" s="65"/>
      <c r="AW263" s="67"/>
    </row>
    <row r="264" spans="5:49" s="7" customFormat="1" ht="23.25">
      <c r="E264" s="63"/>
      <c r="F264" s="64"/>
      <c r="G264" s="28"/>
      <c r="H264" s="65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  <c r="AA264" s="66"/>
      <c r="AB264" s="66"/>
      <c r="AC264" s="65"/>
      <c r="AD264" s="65"/>
      <c r="AE264" s="65"/>
      <c r="AF264" s="65"/>
      <c r="AG264" s="65"/>
      <c r="AH264" s="65"/>
      <c r="AI264" s="65"/>
      <c r="AJ264" s="65"/>
      <c r="AK264" s="65"/>
      <c r="AL264" s="65"/>
      <c r="AM264" s="65"/>
      <c r="AN264" s="65"/>
      <c r="AO264" s="65"/>
      <c r="AP264" s="65"/>
      <c r="AQ264" s="65"/>
      <c r="AR264" s="65"/>
      <c r="AS264" s="65"/>
      <c r="AT264" s="65"/>
      <c r="AU264" s="65"/>
      <c r="AV264" s="65"/>
      <c r="AW264" s="67"/>
    </row>
    <row r="265" spans="5:49" s="7" customFormat="1" ht="23.25">
      <c r="E265" s="63"/>
      <c r="F265" s="64"/>
      <c r="G265" s="28"/>
      <c r="H265" s="65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  <c r="AA265" s="66"/>
      <c r="AB265" s="66"/>
      <c r="AC265" s="65"/>
      <c r="AD265" s="65"/>
      <c r="AE265" s="65"/>
      <c r="AF265" s="65"/>
      <c r="AG265" s="65"/>
      <c r="AH265" s="65"/>
      <c r="AI265" s="65"/>
      <c r="AJ265" s="65"/>
      <c r="AK265" s="65"/>
      <c r="AL265" s="65"/>
      <c r="AM265" s="65"/>
      <c r="AN265" s="65"/>
      <c r="AO265" s="65"/>
      <c r="AP265" s="65"/>
      <c r="AQ265" s="65"/>
      <c r="AR265" s="65"/>
      <c r="AS265" s="65"/>
      <c r="AT265" s="65"/>
      <c r="AU265" s="65"/>
      <c r="AV265" s="65"/>
      <c r="AW265" s="67"/>
    </row>
    <row r="266" spans="5:49" s="7" customFormat="1" ht="23.25">
      <c r="E266" s="63"/>
      <c r="F266" s="64"/>
      <c r="G266" s="28"/>
      <c r="H266" s="65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  <c r="AA266" s="66"/>
      <c r="AB266" s="66"/>
      <c r="AC266" s="65"/>
      <c r="AD266" s="65"/>
      <c r="AE266" s="65"/>
      <c r="AF266" s="65"/>
      <c r="AG266" s="65"/>
      <c r="AH266" s="65"/>
      <c r="AI266" s="65"/>
      <c r="AJ266" s="65"/>
      <c r="AK266" s="65"/>
      <c r="AL266" s="65"/>
      <c r="AM266" s="65"/>
      <c r="AN266" s="65"/>
      <c r="AO266" s="65"/>
      <c r="AP266" s="65"/>
      <c r="AQ266" s="65"/>
      <c r="AR266" s="65"/>
      <c r="AS266" s="65"/>
      <c r="AT266" s="65"/>
      <c r="AU266" s="65"/>
      <c r="AV266" s="65"/>
      <c r="AW266" s="67"/>
    </row>
    <row r="267" spans="5:49" s="7" customFormat="1" ht="23.25">
      <c r="E267" s="63"/>
      <c r="F267" s="64"/>
      <c r="G267" s="28"/>
      <c r="H267" s="65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  <c r="AB267" s="66"/>
      <c r="AC267" s="65"/>
      <c r="AD267" s="65"/>
      <c r="AE267" s="65"/>
      <c r="AF267" s="65"/>
      <c r="AG267" s="65"/>
      <c r="AH267" s="65"/>
      <c r="AI267" s="65"/>
      <c r="AJ267" s="65"/>
      <c r="AK267" s="65"/>
      <c r="AL267" s="65"/>
      <c r="AM267" s="65"/>
      <c r="AN267" s="65"/>
      <c r="AO267" s="65"/>
      <c r="AP267" s="65"/>
      <c r="AQ267" s="65"/>
      <c r="AR267" s="65"/>
      <c r="AS267" s="65"/>
      <c r="AT267" s="65"/>
      <c r="AU267" s="65"/>
      <c r="AV267" s="65"/>
      <c r="AW267" s="67"/>
    </row>
    <row r="268" spans="5:49" s="7" customFormat="1" ht="23.25">
      <c r="E268" s="63"/>
      <c r="F268" s="64"/>
      <c r="G268" s="28"/>
      <c r="H268" s="65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  <c r="AA268" s="66"/>
      <c r="AB268" s="66"/>
      <c r="AC268" s="65"/>
      <c r="AD268" s="65"/>
      <c r="AE268" s="65"/>
      <c r="AF268" s="65"/>
      <c r="AG268" s="65"/>
      <c r="AH268" s="65"/>
      <c r="AI268" s="65"/>
      <c r="AJ268" s="65"/>
      <c r="AK268" s="65"/>
      <c r="AL268" s="65"/>
      <c r="AM268" s="65"/>
      <c r="AN268" s="65"/>
      <c r="AO268" s="65"/>
      <c r="AP268" s="65"/>
      <c r="AQ268" s="65"/>
      <c r="AR268" s="65"/>
      <c r="AS268" s="65"/>
      <c r="AT268" s="65"/>
      <c r="AU268" s="65"/>
      <c r="AV268" s="65"/>
      <c r="AW268" s="67"/>
    </row>
    <row r="269" spans="5:49" s="7" customFormat="1" ht="23.25">
      <c r="E269" s="63"/>
      <c r="F269" s="64"/>
      <c r="G269" s="28"/>
      <c r="H269" s="65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  <c r="AA269" s="66"/>
      <c r="AB269" s="66"/>
      <c r="AC269" s="65"/>
      <c r="AD269" s="65"/>
      <c r="AE269" s="65"/>
      <c r="AF269" s="65"/>
      <c r="AG269" s="65"/>
      <c r="AH269" s="65"/>
      <c r="AI269" s="65"/>
      <c r="AJ269" s="65"/>
      <c r="AK269" s="65"/>
      <c r="AL269" s="65"/>
      <c r="AM269" s="65"/>
      <c r="AN269" s="65"/>
      <c r="AO269" s="65"/>
      <c r="AP269" s="65"/>
      <c r="AQ269" s="65"/>
      <c r="AR269" s="65"/>
      <c r="AS269" s="65"/>
      <c r="AT269" s="65"/>
      <c r="AU269" s="65"/>
      <c r="AV269" s="65"/>
      <c r="AW269" s="67"/>
    </row>
    <row r="270" spans="5:49" s="7" customFormat="1" ht="23.25">
      <c r="E270" s="63"/>
      <c r="F270" s="64"/>
      <c r="G270" s="28"/>
      <c r="H270" s="65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  <c r="AA270" s="66"/>
      <c r="AB270" s="66"/>
      <c r="AC270" s="65"/>
      <c r="AD270" s="65"/>
      <c r="AE270" s="65"/>
      <c r="AF270" s="65"/>
      <c r="AG270" s="65"/>
      <c r="AH270" s="65"/>
      <c r="AI270" s="65"/>
      <c r="AJ270" s="65"/>
      <c r="AK270" s="65"/>
      <c r="AL270" s="65"/>
      <c r="AM270" s="65"/>
      <c r="AN270" s="65"/>
      <c r="AO270" s="65"/>
      <c r="AP270" s="65"/>
      <c r="AQ270" s="65"/>
      <c r="AR270" s="65"/>
      <c r="AS270" s="65"/>
      <c r="AT270" s="65"/>
      <c r="AU270" s="65"/>
      <c r="AV270" s="65"/>
      <c r="AW270" s="67"/>
    </row>
    <row r="271" spans="5:49" s="7" customFormat="1" ht="23.25">
      <c r="E271" s="63"/>
      <c r="F271" s="64"/>
      <c r="G271" s="28"/>
      <c r="H271" s="65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65"/>
      <c r="AD271" s="65"/>
      <c r="AE271" s="65"/>
      <c r="AF271" s="65"/>
      <c r="AG271" s="65"/>
      <c r="AH271" s="65"/>
      <c r="AI271" s="65"/>
      <c r="AJ271" s="65"/>
      <c r="AK271" s="65"/>
      <c r="AL271" s="65"/>
      <c r="AM271" s="65"/>
      <c r="AN271" s="65"/>
      <c r="AO271" s="65"/>
      <c r="AP271" s="65"/>
      <c r="AQ271" s="65"/>
      <c r="AR271" s="65"/>
      <c r="AS271" s="65"/>
      <c r="AT271" s="65"/>
      <c r="AU271" s="65"/>
      <c r="AV271" s="65"/>
      <c r="AW271" s="67"/>
    </row>
    <row r="272" spans="5:49" s="7" customFormat="1" ht="23.25">
      <c r="E272" s="63"/>
      <c r="F272" s="64"/>
      <c r="G272" s="28"/>
      <c r="H272" s="65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65"/>
      <c r="AD272" s="65"/>
      <c r="AE272" s="65"/>
      <c r="AF272" s="65"/>
      <c r="AG272" s="65"/>
      <c r="AH272" s="65"/>
      <c r="AI272" s="65"/>
      <c r="AJ272" s="65"/>
      <c r="AK272" s="65"/>
      <c r="AL272" s="65"/>
      <c r="AM272" s="65"/>
      <c r="AN272" s="65"/>
      <c r="AO272" s="65"/>
      <c r="AP272" s="65"/>
      <c r="AQ272" s="65"/>
      <c r="AR272" s="65"/>
      <c r="AS272" s="65"/>
      <c r="AT272" s="65"/>
      <c r="AU272" s="65"/>
      <c r="AV272" s="65"/>
      <c r="AW272" s="67"/>
    </row>
    <row r="273" spans="5:49" s="7" customFormat="1" ht="23.25">
      <c r="E273" s="63"/>
      <c r="F273" s="64"/>
      <c r="G273" s="28"/>
      <c r="H273" s="65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65"/>
      <c r="AD273" s="65"/>
      <c r="AE273" s="65"/>
      <c r="AF273" s="65"/>
      <c r="AG273" s="65"/>
      <c r="AH273" s="65"/>
      <c r="AI273" s="65"/>
      <c r="AJ273" s="65"/>
      <c r="AK273" s="65"/>
      <c r="AL273" s="65"/>
      <c r="AM273" s="65"/>
      <c r="AN273" s="65"/>
      <c r="AO273" s="65"/>
      <c r="AP273" s="65"/>
      <c r="AQ273" s="65"/>
      <c r="AR273" s="65"/>
      <c r="AS273" s="65"/>
      <c r="AT273" s="65"/>
      <c r="AU273" s="65"/>
      <c r="AV273" s="65"/>
      <c r="AW273" s="67"/>
    </row>
    <row r="274" spans="5:49" s="7" customFormat="1" ht="23.25">
      <c r="E274" s="63"/>
      <c r="F274" s="64"/>
      <c r="G274" s="28"/>
      <c r="H274" s="65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  <c r="AC274" s="65"/>
      <c r="AD274" s="65"/>
      <c r="AE274" s="65"/>
      <c r="AF274" s="65"/>
      <c r="AG274" s="65"/>
      <c r="AH274" s="65"/>
      <c r="AI274" s="65"/>
      <c r="AJ274" s="65"/>
      <c r="AK274" s="65"/>
      <c r="AL274" s="65"/>
      <c r="AM274" s="65"/>
      <c r="AN274" s="65"/>
      <c r="AO274" s="65"/>
      <c r="AP274" s="65"/>
      <c r="AQ274" s="65"/>
      <c r="AR274" s="65"/>
      <c r="AS274" s="65"/>
      <c r="AT274" s="65"/>
      <c r="AU274" s="65"/>
      <c r="AV274" s="65"/>
      <c r="AW274" s="67"/>
    </row>
    <row r="275" spans="5:49" s="7" customFormat="1" ht="23.25">
      <c r="E275" s="63"/>
      <c r="F275" s="64"/>
      <c r="G275" s="28"/>
      <c r="H275" s="65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66"/>
      <c r="AB275" s="66"/>
      <c r="AC275" s="65"/>
      <c r="AD275" s="65"/>
      <c r="AE275" s="65"/>
      <c r="AF275" s="65"/>
      <c r="AG275" s="65"/>
      <c r="AH275" s="65"/>
      <c r="AI275" s="65"/>
      <c r="AJ275" s="65"/>
      <c r="AK275" s="65"/>
      <c r="AL275" s="65"/>
      <c r="AM275" s="65"/>
      <c r="AN275" s="65"/>
      <c r="AO275" s="65"/>
      <c r="AP275" s="65"/>
      <c r="AQ275" s="65"/>
      <c r="AR275" s="65"/>
      <c r="AS275" s="65"/>
      <c r="AT275" s="65"/>
      <c r="AU275" s="65"/>
      <c r="AV275" s="65"/>
      <c r="AW275" s="67"/>
    </row>
    <row r="276" spans="5:49" s="7" customFormat="1" ht="23.25">
      <c r="E276" s="63"/>
      <c r="F276" s="64"/>
      <c r="G276" s="28"/>
      <c r="H276" s="65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  <c r="AA276" s="66"/>
      <c r="AB276" s="66"/>
      <c r="AC276" s="65"/>
      <c r="AD276" s="65"/>
      <c r="AE276" s="65"/>
      <c r="AF276" s="65"/>
      <c r="AG276" s="65"/>
      <c r="AH276" s="65"/>
      <c r="AI276" s="65"/>
      <c r="AJ276" s="65"/>
      <c r="AK276" s="65"/>
      <c r="AL276" s="65"/>
      <c r="AM276" s="65"/>
      <c r="AN276" s="65"/>
      <c r="AO276" s="65"/>
      <c r="AP276" s="65"/>
      <c r="AQ276" s="65"/>
      <c r="AR276" s="65"/>
      <c r="AS276" s="65"/>
      <c r="AT276" s="65"/>
      <c r="AU276" s="65"/>
      <c r="AV276" s="65"/>
      <c r="AW276" s="67"/>
    </row>
    <row r="277" spans="5:49" s="7" customFormat="1" ht="23.25">
      <c r="E277" s="63"/>
      <c r="F277" s="64"/>
      <c r="G277" s="28"/>
      <c r="H277" s="65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  <c r="AC277" s="65"/>
      <c r="AD277" s="65"/>
      <c r="AE277" s="65"/>
      <c r="AF277" s="65"/>
      <c r="AG277" s="65"/>
      <c r="AH277" s="65"/>
      <c r="AI277" s="65"/>
      <c r="AJ277" s="65"/>
      <c r="AK277" s="65"/>
      <c r="AL277" s="65"/>
      <c r="AM277" s="65"/>
      <c r="AN277" s="65"/>
      <c r="AO277" s="65"/>
      <c r="AP277" s="65"/>
      <c r="AQ277" s="65"/>
      <c r="AR277" s="65"/>
      <c r="AS277" s="65"/>
      <c r="AT277" s="65"/>
      <c r="AU277" s="65"/>
      <c r="AV277" s="65"/>
      <c r="AW277" s="67"/>
    </row>
    <row r="278" spans="5:49" s="7" customFormat="1" ht="23.25">
      <c r="E278" s="63"/>
      <c r="F278" s="64"/>
      <c r="G278" s="28"/>
      <c r="H278" s="65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  <c r="AC278" s="65"/>
      <c r="AD278" s="65"/>
      <c r="AE278" s="65"/>
      <c r="AF278" s="65"/>
      <c r="AG278" s="65"/>
      <c r="AH278" s="65"/>
      <c r="AI278" s="65"/>
      <c r="AJ278" s="65"/>
      <c r="AK278" s="65"/>
      <c r="AL278" s="65"/>
      <c r="AM278" s="65"/>
      <c r="AN278" s="65"/>
      <c r="AO278" s="65"/>
      <c r="AP278" s="65"/>
      <c r="AQ278" s="65"/>
      <c r="AR278" s="65"/>
      <c r="AS278" s="65"/>
      <c r="AT278" s="65"/>
      <c r="AU278" s="65"/>
      <c r="AV278" s="65"/>
      <c r="AW278" s="67"/>
    </row>
    <row r="279" spans="5:49" s="7" customFormat="1" ht="23.25">
      <c r="E279" s="63"/>
      <c r="F279" s="64"/>
      <c r="G279" s="28"/>
      <c r="H279" s="65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  <c r="AC279" s="65"/>
      <c r="AD279" s="65"/>
      <c r="AE279" s="65"/>
      <c r="AF279" s="65"/>
      <c r="AG279" s="65"/>
      <c r="AH279" s="65"/>
      <c r="AI279" s="65"/>
      <c r="AJ279" s="65"/>
      <c r="AK279" s="65"/>
      <c r="AL279" s="65"/>
      <c r="AM279" s="65"/>
      <c r="AN279" s="65"/>
      <c r="AO279" s="65"/>
      <c r="AP279" s="65"/>
      <c r="AQ279" s="65"/>
      <c r="AR279" s="65"/>
      <c r="AS279" s="65"/>
      <c r="AT279" s="65"/>
      <c r="AU279" s="65"/>
      <c r="AV279" s="65"/>
      <c r="AW279" s="67"/>
    </row>
    <row r="280" spans="5:49" s="7" customFormat="1" ht="23.25">
      <c r="E280" s="63"/>
      <c r="F280" s="64"/>
      <c r="G280" s="28"/>
      <c r="H280" s="65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  <c r="AA280" s="66"/>
      <c r="AB280" s="66"/>
      <c r="AC280" s="65"/>
      <c r="AD280" s="65"/>
      <c r="AE280" s="65"/>
      <c r="AF280" s="65"/>
      <c r="AG280" s="65"/>
      <c r="AH280" s="65"/>
      <c r="AI280" s="65"/>
      <c r="AJ280" s="65"/>
      <c r="AK280" s="65"/>
      <c r="AL280" s="65"/>
      <c r="AM280" s="65"/>
      <c r="AN280" s="65"/>
      <c r="AO280" s="65"/>
      <c r="AP280" s="65"/>
      <c r="AQ280" s="65"/>
      <c r="AR280" s="65"/>
      <c r="AS280" s="65"/>
      <c r="AT280" s="65"/>
      <c r="AU280" s="65"/>
      <c r="AV280" s="65"/>
      <c r="AW280" s="67"/>
    </row>
    <row r="281" spans="5:49" s="7" customFormat="1" ht="23.25">
      <c r="E281" s="63"/>
      <c r="F281" s="64"/>
      <c r="G281" s="28"/>
      <c r="H281" s="65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  <c r="AA281" s="66"/>
      <c r="AB281" s="66"/>
      <c r="AC281" s="65"/>
      <c r="AD281" s="65"/>
      <c r="AE281" s="65"/>
      <c r="AF281" s="65"/>
      <c r="AG281" s="65"/>
      <c r="AH281" s="65"/>
      <c r="AI281" s="65"/>
      <c r="AJ281" s="65"/>
      <c r="AK281" s="65"/>
      <c r="AL281" s="65"/>
      <c r="AM281" s="65"/>
      <c r="AN281" s="65"/>
      <c r="AO281" s="65"/>
      <c r="AP281" s="65"/>
      <c r="AQ281" s="65"/>
      <c r="AR281" s="65"/>
      <c r="AS281" s="65"/>
      <c r="AT281" s="65"/>
      <c r="AU281" s="65"/>
      <c r="AV281" s="65"/>
      <c r="AW281" s="67"/>
    </row>
    <row r="282" spans="5:49" s="7" customFormat="1" ht="23.25">
      <c r="E282" s="63"/>
      <c r="F282" s="64"/>
      <c r="G282" s="28"/>
      <c r="H282" s="65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  <c r="AA282" s="66"/>
      <c r="AB282" s="66"/>
      <c r="AC282" s="65"/>
      <c r="AD282" s="65"/>
      <c r="AE282" s="65"/>
      <c r="AF282" s="65"/>
      <c r="AG282" s="65"/>
      <c r="AH282" s="65"/>
      <c r="AI282" s="65"/>
      <c r="AJ282" s="65"/>
      <c r="AK282" s="65"/>
      <c r="AL282" s="65"/>
      <c r="AM282" s="65"/>
      <c r="AN282" s="65"/>
      <c r="AO282" s="65"/>
      <c r="AP282" s="65"/>
      <c r="AQ282" s="65"/>
      <c r="AR282" s="65"/>
      <c r="AS282" s="65"/>
      <c r="AT282" s="65"/>
      <c r="AU282" s="65"/>
      <c r="AV282" s="65"/>
      <c r="AW282" s="67"/>
    </row>
    <row r="283" spans="5:49" s="7" customFormat="1" ht="23.25">
      <c r="E283" s="63"/>
      <c r="F283" s="64"/>
      <c r="G283" s="28"/>
      <c r="H283" s="65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  <c r="AA283" s="66"/>
      <c r="AB283" s="66"/>
      <c r="AC283" s="65"/>
      <c r="AD283" s="65"/>
      <c r="AE283" s="65"/>
      <c r="AF283" s="65"/>
      <c r="AG283" s="65"/>
      <c r="AH283" s="65"/>
      <c r="AI283" s="65"/>
      <c r="AJ283" s="65"/>
      <c r="AK283" s="65"/>
      <c r="AL283" s="65"/>
      <c r="AM283" s="65"/>
      <c r="AN283" s="65"/>
      <c r="AO283" s="65"/>
      <c r="AP283" s="65"/>
      <c r="AQ283" s="65"/>
      <c r="AR283" s="65"/>
      <c r="AS283" s="65"/>
      <c r="AT283" s="65"/>
      <c r="AU283" s="65"/>
      <c r="AV283" s="65"/>
      <c r="AW283" s="67"/>
    </row>
    <row r="284" spans="5:49" s="7" customFormat="1" ht="23.25">
      <c r="E284" s="63"/>
      <c r="F284" s="64"/>
      <c r="G284" s="28"/>
      <c r="H284" s="65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  <c r="AA284" s="66"/>
      <c r="AB284" s="66"/>
      <c r="AC284" s="65"/>
      <c r="AD284" s="65"/>
      <c r="AE284" s="65"/>
      <c r="AF284" s="65"/>
      <c r="AG284" s="65"/>
      <c r="AH284" s="65"/>
      <c r="AI284" s="65"/>
      <c r="AJ284" s="65"/>
      <c r="AK284" s="65"/>
      <c r="AL284" s="65"/>
      <c r="AM284" s="65"/>
      <c r="AN284" s="65"/>
      <c r="AO284" s="65"/>
      <c r="AP284" s="65"/>
      <c r="AQ284" s="65"/>
      <c r="AR284" s="65"/>
      <c r="AS284" s="65"/>
      <c r="AT284" s="65"/>
      <c r="AU284" s="65"/>
      <c r="AV284" s="65"/>
      <c r="AW284" s="67"/>
    </row>
    <row r="285" spans="5:49" s="7" customFormat="1" ht="23.25">
      <c r="E285" s="63"/>
      <c r="F285" s="64"/>
      <c r="G285" s="28"/>
      <c r="H285" s="65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  <c r="AA285" s="66"/>
      <c r="AB285" s="66"/>
      <c r="AC285" s="65"/>
      <c r="AD285" s="65"/>
      <c r="AE285" s="65"/>
      <c r="AF285" s="65"/>
      <c r="AG285" s="65"/>
      <c r="AH285" s="65"/>
      <c r="AI285" s="65"/>
      <c r="AJ285" s="65"/>
      <c r="AK285" s="65"/>
      <c r="AL285" s="65"/>
      <c r="AM285" s="65"/>
      <c r="AN285" s="65"/>
      <c r="AO285" s="65"/>
      <c r="AP285" s="65"/>
      <c r="AQ285" s="65"/>
      <c r="AR285" s="65"/>
      <c r="AS285" s="65"/>
      <c r="AT285" s="65"/>
      <c r="AU285" s="65"/>
      <c r="AV285" s="65"/>
      <c r="AW285" s="67"/>
    </row>
    <row r="286" spans="5:49" s="7" customFormat="1" ht="23.25">
      <c r="E286" s="63"/>
      <c r="F286" s="64"/>
      <c r="G286" s="28"/>
      <c r="H286" s="65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  <c r="AA286" s="66"/>
      <c r="AB286" s="66"/>
      <c r="AC286" s="65"/>
      <c r="AD286" s="65"/>
      <c r="AE286" s="65"/>
      <c r="AF286" s="65"/>
      <c r="AG286" s="65"/>
      <c r="AH286" s="65"/>
      <c r="AI286" s="65"/>
      <c r="AJ286" s="65"/>
      <c r="AK286" s="65"/>
      <c r="AL286" s="65"/>
      <c r="AM286" s="65"/>
      <c r="AN286" s="65"/>
      <c r="AO286" s="65"/>
      <c r="AP286" s="65"/>
      <c r="AQ286" s="65"/>
      <c r="AR286" s="65"/>
      <c r="AS286" s="65"/>
      <c r="AT286" s="65"/>
      <c r="AU286" s="65"/>
      <c r="AV286" s="65"/>
      <c r="AW286" s="67"/>
    </row>
    <row r="287" spans="5:49" s="7" customFormat="1" ht="23.25">
      <c r="E287" s="63"/>
      <c r="F287" s="64"/>
      <c r="G287" s="28"/>
      <c r="H287" s="65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  <c r="AA287" s="66"/>
      <c r="AB287" s="66"/>
      <c r="AC287" s="65"/>
      <c r="AD287" s="65"/>
      <c r="AE287" s="65"/>
      <c r="AF287" s="65"/>
      <c r="AG287" s="65"/>
      <c r="AH287" s="65"/>
      <c r="AI287" s="65"/>
      <c r="AJ287" s="65"/>
      <c r="AK287" s="65"/>
      <c r="AL287" s="65"/>
      <c r="AM287" s="65"/>
      <c r="AN287" s="65"/>
      <c r="AO287" s="65"/>
      <c r="AP287" s="65"/>
      <c r="AQ287" s="65"/>
      <c r="AR287" s="65"/>
      <c r="AS287" s="65"/>
      <c r="AT287" s="65"/>
      <c r="AU287" s="65"/>
      <c r="AV287" s="65"/>
      <c r="AW287" s="67"/>
    </row>
    <row r="288" spans="5:49" s="7" customFormat="1" ht="23.25">
      <c r="E288" s="63"/>
      <c r="F288" s="64"/>
      <c r="G288" s="28"/>
      <c r="H288" s="65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  <c r="AA288" s="66"/>
      <c r="AB288" s="66"/>
      <c r="AC288" s="65"/>
      <c r="AD288" s="65"/>
      <c r="AE288" s="65"/>
      <c r="AF288" s="65"/>
      <c r="AG288" s="65"/>
      <c r="AH288" s="65"/>
      <c r="AI288" s="65"/>
      <c r="AJ288" s="65"/>
      <c r="AK288" s="65"/>
      <c r="AL288" s="65"/>
      <c r="AM288" s="65"/>
      <c r="AN288" s="65"/>
      <c r="AO288" s="65"/>
      <c r="AP288" s="65"/>
      <c r="AQ288" s="65"/>
      <c r="AR288" s="65"/>
      <c r="AS288" s="65"/>
      <c r="AT288" s="65"/>
      <c r="AU288" s="65"/>
      <c r="AV288" s="65"/>
      <c r="AW288" s="67"/>
    </row>
    <row r="289" spans="5:49" s="7" customFormat="1" ht="23.25">
      <c r="E289" s="63"/>
      <c r="F289" s="64"/>
      <c r="G289" s="28"/>
      <c r="H289" s="65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  <c r="AA289" s="66"/>
      <c r="AB289" s="66"/>
      <c r="AC289" s="65"/>
      <c r="AD289" s="65"/>
      <c r="AE289" s="65"/>
      <c r="AF289" s="65"/>
      <c r="AG289" s="65"/>
      <c r="AH289" s="65"/>
      <c r="AI289" s="65"/>
      <c r="AJ289" s="65"/>
      <c r="AK289" s="65"/>
      <c r="AL289" s="65"/>
      <c r="AM289" s="65"/>
      <c r="AN289" s="65"/>
      <c r="AO289" s="65"/>
      <c r="AP289" s="65"/>
      <c r="AQ289" s="65"/>
      <c r="AR289" s="65"/>
      <c r="AS289" s="65"/>
      <c r="AT289" s="65"/>
      <c r="AU289" s="65"/>
      <c r="AV289" s="65"/>
      <c r="AW289" s="67"/>
    </row>
    <row r="290" spans="5:49" s="7" customFormat="1" ht="23.25">
      <c r="E290" s="63"/>
      <c r="F290" s="64"/>
      <c r="G290" s="28"/>
      <c r="H290" s="65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  <c r="AA290" s="66"/>
      <c r="AB290" s="66"/>
      <c r="AC290" s="65"/>
      <c r="AD290" s="65"/>
      <c r="AE290" s="65"/>
      <c r="AF290" s="65"/>
      <c r="AG290" s="65"/>
      <c r="AH290" s="65"/>
      <c r="AI290" s="65"/>
      <c r="AJ290" s="65"/>
      <c r="AK290" s="65"/>
      <c r="AL290" s="65"/>
      <c r="AM290" s="65"/>
      <c r="AN290" s="65"/>
      <c r="AO290" s="65"/>
      <c r="AP290" s="65"/>
      <c r="AQ290" s="65"/>
      <c r="AR290" s="65"/>
      <c r="AS290" s="65"/>
      <c r="AT290" s="65"/>
      <c r="AU290" s="65"/>
      <c r="AV290" s="65"/>
      <c r="AW290" s="67"/>
    </row>
    <row r="291" spans="5:49" s="7" customFormat="1" ht="23.25">
      <c r="E291" s="63"/>
      <c r="F291" s="64"/>
      <c r="G291" s="28"/>
      <c r="H291" s="65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  <c r="AA291" s="66"/>
      <c r="AB291" s="66"/>
      <c r="AC291" s="65"/>
      <c r="AD291" s="65"/>
      <c r="AE291" s="65"/>
      <c r="AF291" s="65"/>
      <c r="AG291" s="65"/>
      <c r="AH291" s="65"/>
      <c r="AI291" s="65"/>
      <c r="AJ291" s="65"/>
      <c r="AK291" s="65"/>
      <c r="AL291" s="65"/>
      <c r="AM291" s="65"/>
      <c r="AN291" s="65"/>
      <c r="AO291" s="65"/>
      <c r="AP291" s="65"/>
      <c r="AQ291" s="65"/>
      <c r="AR291" s="65"/>
      <c r="AS291" s="65"/>
      <c r="AT291" s="65"/>
      <c r="AU291" s="65"/>
      <c r="AV291" s="65"/>
      <c r="AW291" s="67"/>
    </row>
    <row r="292" spans="5:49" s="7" customFormat="1" ht="23.25">
      <c r="E292" s="63"/>
      <c r="F292" s="64"/>
      <c r="G292" s="28"/>
      <c r="H292" s="65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  <c r="AA292" s="66"/>
      <c r="AB292" s="66"/>
      <c r="AC292" s="65"/>
      <c r="AD292" s="65"/>
      <c r="AE292" s="65"/>
      <c r="AF292" s="65"/>
      <c r="AG292" s="65"/>
      <c r="AH292" s="65"/>
      <c r="AI292" s="65"/>
      <c r="AJ292" s="65"/>
      <c r="AK292" s="65"/>
      <c r="AL292" s="65"/>
      <c r="AM292" s="65"/>
      <c r="AN292" s="65"/>
      <c r="AO292" s="65"/>
      <c r="AP292" s="65"/>
      <c r="AQ292" s="65"/>
      <c r="AR292" s="65"/>
      <c r="AS292" s="65"/>
      <c r="AT292" s="65"/>
      <c r="AU292" s="65"/>
      <c r="AV292" s="65"/>
      <c r="AW292" s="67"/>
    </row>
    <row r="293" spans="5:49" s="7" customFormat="1" ht="23.25">
      <c r="E293" s="63"/>
      <c r="F293" s="64"/>
      <c r="G293" s="28"/>
      <c r="H293" s="65"/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  <c r="AA293" s="66"/>
      <c r="AB293" s="66"/>
      <c r="AC293" s="65"/>
      <c r="AD293" s="65"/>
      <c r="AE293" s="65"/>
      <c r="AF293" s="65"/>
      <c r="AG293" s="65"/>
      <c r="AH293" s="65"/>
      <c r="AI293" s="65"/>
      <c r="AJ293" s="65"/>
      <c r="AK293" s="65"/>
      <c r="AL293" s="65"/>
      <c r="AM293" s="65"/>
      <c r="AN293" s="65"/>
      <c r="AO293" s="65"/>
      <c r="AP293" s="65"/>
      <c r="AQ293" s="65"/>
      <c r="AR293" s="65"/>
      <c r="AS293" s="65"/>
      <c r="AT293" s="65"/>
      <c r="AU293" s="65"/>
      <c r="AV293" s="65"/>
      <c r="AW293" s="67"/>
    </row>
    <row r="294" spans="5:49" s="7" customFormat="1" ht="23.25">
      <c r="E294" s="63"/>
      <c r="F294" s="64"/>
      <c r="G294" s="28"/>
      <c r="H294" s="65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  <c r="AB294" s="66"/>
      <c r="AC294" s="65"/>
      <c r="AD294" s="65"/>
      <c r="AE294" s="65"/>
      <c r="AF294" s="65"/>
      <c r="AG294" s="65"/>
      <c r="AH294" s="65"/>
      <c r="AI294" s="65"/>
      <c r="AJ294" s="65"/>
      <c r="AK294" s="65"/>
      <c r="AL294" s="65"/>
      <c r="AM294" s="65"/>
      <c r="AN294" s="65"/>
      <c r="AO294" s="65"/>
      <c r="AP294" s="65"/>
      <c r="AQ294" s="65"/>
      <c r="AR294" s="65"/>
      <c r="AS294" s="65"/>
      <c r="AT294" s="65"/>
      <c r="AU294" s="65"/>
      <c r="AV294" s="65"/>
      <c r="AW294" s="67"/>
    </row>
    <row r="295" spans="5:49" s="7" customFormat="1" ht="23.25">
      <c r="E295" s="63"/>
      <c r="F295" s="64"/>
      <c r="G295" s="28"/>
      <c r="H295" s="65"/>
      <c r="I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  <c r="AA295" s="66"/>
      <c r="AB295" s="66"/>
      <c r="AC295" s="65"/>
      <c r="AD295" s="65"/>
      <c r="AE295" s="65"/>
      <c r="AF295" s="65"/>
      <c r="AG295" s="65"/>
      <c r="AH295" s="65"/>
      <c r="AI295" s="65"/>
      <c r="AJ295" s="65"/>
      <c r="AK295" s="65"/>
      <c r="AL295" s="65"/>
      <c r="AM295" s="65"/>
      <c r="AN295" s="65"/>
      <c r="AO295" s="65"/>
      <c r="AP295" s="65"/>
      <c r="AQ295" s="65"/>
      <c r="AR295" s="65"/>
      <c r="AS295" s="65"/>
      <c r="AT295" s="65"/>
      <c r="AU295" s="65"/>
      <c r="AV295" s="65"/>
      <c r="AW295" s="67"/>
    </row>
    <row r="296" spans="5:49" s="7" customFormat="1" ht="23.25">
      <c r="E296" s="63"/>
      <c r="F296" s="64"/>
      <c r="G296" s="28"/>
      <c r="H296" s="65"/>
      <c r="I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  <c r="AA296" s="66"/>
      <c r="AB296" s="66"/>
      <c r="AC296" s="65"/>
      <c r="AD296" s="65"/>
      <c r="AE296" s="65"/>
      <c r="AF296" s="65"/>
      <c r="AG296" s="65"/>
      <c r="AH296" s="65"/>
      <c r="AI296" s="65"/>
      <c r="AJ296" s="65"/>
      <c r="AK296" s="65"/>
      <c r="AL296" s="65"/>
      <c r="AM296" s="65"/>
      <c r="AN296" s="65"/>
      <c r="AO296" s="65"/>
      <c r="AP296" s="65"/>
      <c r="AQ296" s="65"/>
      <c r="AR296" s="65"/>
      <c r="AS296" s="65"/>
      <c r="AT296" s="65"/>
      <c r="AU296" s="65"/>
      <c r="AV296" s="65"/>
      <c r="AW296" s="67"/>
    </row>
    <row r="297" spans="5:49" s="7" customFormat="1" ht="23.25">
      <c r="E297" s="63"/>
      <c r="F297" s="64"/>
      <c r="G297" s="28"/>
      <c r="H297" s="65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5"/>
      <c r="AD297" s="65"/>
      <c r="AE297" s="65"/>
      <c r="AF297" s="65"/>
      <c r="AG297" s="65"/>
      <c r="AH297" s="65"/>
      <c r="AI297" s="65"/>
      <c r="AJ297" s="65"/>
      <c r="AK297" s="65"/>
      <c r="AL297" s="65"/>
      <c r="AM297" s="65"/>
      <c r="AN297" s="65"/>
      <c r="AO297" s="65"/>
      <c r="AP297" s="65"/>
      <c r="AQ297" s="65"/>
      <c r="AR297" s="65"/>
      <c r="AS297" s="65"/>
      <c r="AT297" s="65"/>
      <c r="AU297" s="65"/>
      <c r="AV297" s="65"/>
      <c r="AW297" s="67"/>
    </row>
    <row r="298" spans="5:49" s="7" customFormat="1" ht="23.25">
      <c r="E298" s="63"/>
      <c r="F298" s="64"/>
      <c r="G298" s="28"/>
      <c r="H298" s="65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  <c r="AA298" s="66"/>
      <c r="AB298" s="66"/>
      <c r="AC298" s="65"/>
      <c r="AD298" s="65"/>
      <c r="AE298" s="65"/>
      <c r="AF298" s="65"/>
      <c r="AG298" s="65"/>
      <c r="AH298" s="65"/>
      <c r="AI298" s="65"/>
      <c r="AJ298" s="65"/>
      <c r="AK298" s="65"/>
      <c r="AL298" s="65"/>
      <c r="AM298" s="65"/>
      <c r="AN298" s="65"/>
      <c r="AO298" s="65"/>
      <c r="AP298" s="65"/>
      <c r="AQ298" s="65"/>
      <c r="AR298" s="65"/>
      <c r="AS298" s="65"/>
      <c r="AT298" s="65"/>
      <c r="AU298" s="65"/>
      <c r="AV298" s="65"/>
      <c r="AW298" s="67"/>
    </row>
    <row r="299" spans="5:49" s="7" customFormat="1" ht="23.25">
      <c r="E299" s="63"/>
      <c r="F299" s="64"/>
      <c r="G299" s="28"/>
      <c r="H299" s="65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65"/>
      <c r="AD299" s="65"/>
      <c r="AE299" s="65"/>
      <c r="AF299" s="65"/>
      <c r="AG299" s="65"/>
      <c r="AH299" s="65"/>
      <c r="AI299" s="65"/>
      <c r="AJ299" s="65"/>
      <c r="AK299" s="65"/>
      <c r="AL299" s="65"/>
      <c r="AM299" s="65"/>
      <c r="AN299" s="65"/>
      <c r="AO299" s="65"/>
      <c r="AP299" s="65"/>
      <c r="AQ299" s="65"/>
      <c r="AR299" s="65"/>
      <c r="AS299" s="65"/>
      <c r="AT299" s="65"/>
      <c r="AU299" s="65"/>
      <c r="AV299" s="65"/>
      <c r="AW299" s="67"/>
    </row>
    <row r="300" spans="5:49" s="7" customFormat="1" ht="23.25">
      <c r="E300" s="63"/>
      <c r="F300" s="64"/>
      <c r="G300" s="28"/>
      <c r="H300" s="65"/>
      <c r="I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  <c r="AA300" s="66"/>
      <c r="AB300" s="66"/>
      <c r="AC300" s="65"/>
      <c r="AD300" s="65"/>
      <c r="AE300" s="65"/>
      <c r="AF300" s="65"/>
      <c r="AG300" s="65"/>
      <c r="AH300" s="65"/>
      <c r="AI300" s="65"/>
      <c r="AJ300" s="65"/>
      <c r="AK300" s="65"/>
      <c r="AL300" s="65"/>
      <c r="AM300" s="65"/>
      <c r="AN300" s="65"/>
      <c r="AO300" s="65"/>
      <c r="AP300" s="65"/>
      <c r="AQ300" s="65"/>
      <c r="AR300" s="65"/>
      <c r="AS300" s="65"/>
      <c r="AT300" s="65"/>
      <c r="AU300" s="65"/>
      <c r="AV300" s="65"/>
      <c r="AW300" s="67"/>
    </row>
    <row r="301" spans="5:49" s="7" customFormat="1" ht="23.25">
      <c r="E301" s="63"/>
      <c r="F301" s="64"/>
      <c r="G301" s="28"/>
      <c r="H301" s="65"/>
      <c r="I301" s="66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  <c r="AA301" s="66"/>
      <c r="AB301" s="66"/>
      <c r="AC301" s="65"/>
      <c r="AD301" s="65"/>
      <c r="AE301" s="65"/>
      <c r="AF301" s="65"/>
      <c r="AG301" s="65"/>
      <c r="AH301" s="65"/>
      <c r="AI301" s="65"/>
      <c r="AJ301" s="65"/>
      <c r="AK301" s="65"/>
      <c r="AL301" s="65"/>
      <c r="AM301" s="65"/>
      <c r="AN301" s="65"/>
      <c r="AO301" s="65"/>
      <c r="AP301" s="65"/>
      <c r="AQ301" s="65"/>
      <c r="AR301" s="65"/>
      <c r="AS301" s="65"/>
      <c r="AT301" s="65"/>
      <c r="AU301" s="65"/>
      <c r="AV301" s="65"/>
      <c r="AW301" s="67"/>
    </row>
    <row r="302" spans="5:49" s="7" customFormat="1" ht="23.25">
      <c r="E302" s="63"/>
      <c r="F302" s="64"/>
      <c r="G302" s="28"/>
      <c r="H302" s="65"/>
      <c r="I302" s="66"/>
      <c r="J302" s="66"/>
      <c r="K302" s="66"/>
      <c r="L302" s="66"/>
      <c r="M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  <c r="AA302" s="66"/>
      <c r="AB302" s="66"/>
      <c r="AC302" s="65"/>
      <c r="AD302" s="65"/>
      <c r="AE302" s="65"/>
      <c r="AF302" s="65"/>
      <c r="AG302" s="65"/>
      <c r="AH302" s="65"/>
      <c r="AI302" s="65"/>
      <c r="AJ302" s="65"/>
      <c r="AK302" s="65"/>
      <c r="AL302" s="65"/>
      <c r="AM302" s="65"/>
      <c r="AN302" s="65"/>
      <c r="AO302" s="65"/>
      <c r="AP302" s="65"/>
      <c r="AQ302" s="65"/>
      <c r="AR302" s="65"/>
      <c r="AS302" s="65"/>
      <c r="AT302" s="65"/>
      <c r="AU302" s="65"/>
      <c r="AV302" s="65"/>
      <c r="AW302" s="67"/>
    </row>
    <row r="303" spans="5:49" s="7" customFormat="1" ht="23.25">
      <c r="E303" s="63"/>
      <c r="F303" s="64"/>
      <c r="G303" s="28"/>
      <c r="H303" s="65"/>
      <c r="I303" s="66"/>
      <c r="J303" s="66"/>
      <c r="K303" s="66"/>
      <c r="L303" s="66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  <c r="AA303" s="66"/>
      <c r="AB303" s="66"/>
      <c r="AC303" s="65"/>
      <c r="AD303" s="65"/>
      <c r="AE303" s="65"/>
      <c r="AF303" s="65"/>
      <c r="AG303" s="65"/>
      <c r="AH303" s="65"/>
      <c r="AI303" s="65"/>
      <c r="AJ303" s="65"/>
      <c r="AK303" s="65"/>
      <c r="AL303" s="65"/>
      <c r="AM303" s="65"/>
      <c r="AN303" s="65"/>
      <c r="AO303" s="65"/>
      <c r="AP303" s="65"/>
      <c r="AQ303" s="65"/>
      <c r="AR303" s="65"/>
      <c r="AS303" s="65"/>
      <c r="AT303" s="65"/>
      <c r="AU303" s="65"/>
      <c r="AV303" s="65"/>
      <c r="AW303" s="67"/>
    </row>
    <row r="304" spans="5:49" s="7" customFormat="1" ht="23.25">
      <c r="E304" s="63"/>
      <c r="F304" s="64"/>
      <c r="G304" s="28"/>
      <c r="H304" s="65"/>
      <c r="I304" s="66"/>
      <c r="J304" s="66"/>
      <c r="K304" s="66"/>
      <c r="L304" s="66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  <c r="AA304" s="66"/>
      <c r="AB304" s="66"/>
      <c r="AC304" s="65"/>
      <c r="AD304" s="65"/>
      <c r="AE304" s="65"/>
      <c r="AF304" s="65"/>
      <c r="AG304" s="65"/>
      <c r="AH304" s="65"/>
      <c r="AI304" s="65"/>
      <c r="AJ304" s="65"/>
      <c r="AK304" s="65"/>
      <c r="AL304" s="65"/>
      <c r="AM304" s="65"/>
      <c r="AN304" s="65"/>
      <c r="AO304" s="65"/>
      <c r="AP304" s="65"/>
      <c r="AQ304" s="65"/>
      <c r="AR304" s="65"/>
      <c r="AS304" s="65"/>
      <c r="AT304" s="65"/>
      <c r="AU304" s="65"/>
      <c r="AV304" s="65"/>
      <c r="AW304" s="67"/>
    </row>
    <row r="305" spans="5:49" s="7" customFormat="1" ht="23.25">
      <c r="E305" s="63"/>
      <c r="F305" s="64"/>
      <c r="G305" s="28"/>
      <c r="H305" s="65"/>
      <c r="I305" s="66"/>
      <c r="J305" s="66"/>
      <c r="K305" s="66"/>
      <c r="L305" s="66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  <c r="AA305" s="66"/>
      <c r="AB305" s="66"/>
      <c r="AC305" s="65"/>
      <c r="AD305" s="65"/>
      <c r="AE305" s="65"/>
      <c r="AF305" s="65"/>
      <c r="AG305" s="65"/>
      <c r="AH305" s="65"/>
      <c r="AI305" s="65"/>
      <c r="AJ305" s="65"/>
      <c r="AK305" s="65"/>
      <c r="AL305" s="65"/>
      <c r="AM305" s="65"/>
      <c r="AN305" s="65"/>
      <c r="AO305" s="65"/>
      <c r="AP305" s="65"/>
      <c r="AQ305" s="65"/>
      <c r="AR305" s="65"/>
      <c r="AS305" s="65"/>
      <c r="AT305" s="65"/>
      <c r="AU305" s="65"/>
      <c r="AV305" s="65"/>
      <c r="AW305" s="67"/>
    </row>
    <row r="306" spans="5:49" s="7" customFormat="1" ht="23.25">
      <c r="E306" s="63"/>
      <c r="F306" s="64"/>
      <c r="G306" s="28"/>
      <c r="H306" s="65"/>
      <c r="I306" s="66"/>
      <c r="J306" s="66"/>
      <c r="K306" s="66"/>
      <c r="L306" s="66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  <c r="AA306" s="66"/>
      <c r="AB306" s="66"/>
      <c r="AC306" s="65"/>
      <c r="AD306" s="65"/>
      <c r="AE306" s="65"/>
      <c r="AF306" s="65"/>
      <c r="AG306" s="65"/>
      <c r="AH306" s="65"/>
      <c r="AI306" s="65"/>
      <c r="AJ306" s="65"/>
      <c r="AK306" s="65"/>
      <c r="AL306" s="65"/>
      <c r="AM306" s="65"/>
      <c r="AN306" s="65"/>
      <c r="AO306" s="65"/>
      <c r="AP306" s="65"/>
      <c r="AQ306" s="65"/>
      <c r="AR306" s="65"/>
      <c r="AS306" s="65"/>
      <c r="AT306" s="65"/>
      <c r="AU306" s="65"/>
      <c r="AV306" s="65"/>
      <c r="AW306" s="67"/>
    </row>
    <row r="307" spans="5:49" s="7" customFormat="1" ht="23.25">
      <c r="E307" s="63"/>
      <c r="F307" s="64"/>
      <c r="G307" s="28"/>
      <c r="H307" s="65"/>
      <c r="I307" s="66"/>
      <c r="J307" s="66"/>
      <c r="K307" s="66"/>
      <c r="L307" s="66"/>
      <c r="M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  <c r="AA307" s="66"/>
      <c r="AB307" s="66"/>
      <c r="AC307" s="65"/>
      <c r="AD307" s="65"/>
      <c r="AE307" s="65"/>
      <c r="AF307" s="65"/>
      <c r="AG307" s="65"/>
      <c r="AH307" s="65"/>
      <c r="AI307" s="65"/>
      <c r="AJ307" s="65"/>
      <c r="AK307" s="65"/>
      <c r="AL307" s="65"/>
      <c r="AM307" s="65"/>
      <c r="AN307" s="65"/>
      <c r="AO307" s="65"/>
      <c r="AP307" s="65"/>
      <c r="AQ307" s="65"/>
      <c r="AR307" s="65"/>
      <c r="AS307" s="65"/>
      <c r="AT307" s="65"/>
      <c r="AU307" s="65"/>
      <c r="AV307" s="65"/>
      <c r="AW307" s="67"/>
    </row>
    <row r="308" spans="5:49" s="7" customFormat="1" ht="23.25">
      <c r="E308" s="63"/>
      <c r="F308" s="64"/>
      <c r="G308" s="28"/>
      <c r="H308" s="65"/>
      <c r="I308" s="66"/>
      <c r="J308" s="66"/>
      <c r="K308" s="66"/>
      <c r="L308" s="66"/>
      <c r="M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  <c r="AA308" s="66"/>
      <c r="AB308" s="66"/>
      <c r="AC308" s="65"/>
      <c r="AD308" s="65"/>
      <c r="AE308" s="65"/>
      <c r="AF308" s="65"/>
      <c r="AG308" s="65"/>
      <c r="AH308" s="65"/>
      <c r="AI308" s="65"/>
      <c r="AJ308" s="65"/>
      <c r="AK308" s="65"/>
      <c r="AL308" s="65"/>
      <c r="AM308" s="65"/>
      <c r="AN308" s="65"/>
      <c r="AO308" s="65"/>
      <c r="AP308" s="65"/>
      <c r="AQ308" s="65"/>
      <c r="AR308" s="65"/>
      <c r="AS308" s="65"/>
      <c r="AT308" s="65"/>
      <c r="AU308" s="65"/>
      <c r="AV308" s="65"/>
      <c r="AW308" s="67"/>
    </row>
    <row r="309" spans="5:49" s="7" customFormat="1" ht="23.25">
      <c r="E309" s="63"/>
      <c r="F309" s="64"/>
      <c r="G309" s="28"/>
      <c r="H309" s="65"/>
      <c r="I309" s="66"/>
      <c r="J309" s="66"/>
      <c r="K309" s="66"/>
      <c r="L309" s="66"/>
      <c r="M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  <c r="AA309" s="66"/>
      <c r="AB309" s="66"/>
      <c r="AC309" s="65"/>
      <c r="AD309" s="65"/>
      <c r="AE309" s="65"/>
      <c r="AF309" s="65"/>
      <c r="AG309" s="65"/>
      <c r="AH309" s="65"/>
      <c r="AI309" s="65"/>
      <c r="AJ309" s="65"/>
      <c r="AK309" s="65"/>
      <c r="AL309" s="65"/>
      <c r="AM309" s="65"/>
      <c r="AN309" s="65"/>
      <c r="AO309" s="65"/>
      <c r="AP309" s="65"/>
      <c r="AQ309" s="65"/>
      <c r="AR309" s="65"/>
      <c r="AS309" s="65"/>
      <c r="AT309" s="65"/>
      <c r="AU309" s="65"/>
      <c r="AV309" s="65"/>
      <c r="AW309" s="67"/>
    </row>
    <row r="310" spans="5:49" s="7" customFormat="1" ht="23.25">
      <c r="E310" s="63"/>
      <c r="F310" s="64"/>
      <c r="G310" s="28"/>
      <c r="H310" s="65"/>
      <c r="I310" s="66"/>
      <c r="J310" s="66"/>
      <c r="K310" s="66"/>
      <c r="L310" s="66"/>
      <c r="M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  <c r="AA310" s="66"/>
      <c r="AB310" s="66"/>
      <c r="AC310" s="65"/>
      <c r="AD310" s="65"/>
      <c r="AE310" s="65"/>
      <c r="AF310" s="65"/>
      <c r="AG310" s="65"/>
      <c r="AH310" s="65"/>
      <c r="AI310" s="65"/>
      <c r="AJ310" s="65"/>
      <c r="AK310" s="65"/>
      <c r="AL310" s="65"/>
      <c r="AM310" s="65"/>
      <c r="AN310" s="65"/>
      <c r="AO310" s="65"/>
      <c r="AP310" s="65"/>
      <c r="AQ310" s="65"/>
      <c r="AR310" s="65"/>
      <c r="AS310" s="65"/>
      <c r="AT310" s="65"/>
      <c r="AU310" s="65"/>
      <c r="AV310" s="65"/>
      <c r="AW310" s="67"/>
    </row>
    <row r="311" spans="5:49" s="7" customFormat="1" ht="23.25">
      <c r="E311" s="63"/>
      <c r="F311" s="64"/>
      <c r="G311" s="28"/>
      <c r="H311" s="65"/>
      <c r="I311" s="66"/>
      <c r="J311" s="66"/>
      <c r="K311" s="66"/>
      <c r="L311" s="66"/>
      <c r="M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  <c r="AA311" s="66"/>
      <c r="AB311" s="66"/>
      <c r="AC311" s="65"/>
      <c r="AD311" s="65"/>
      <c r="AE311" s="65"/>
      <c r="AF311" s="65"/>
      <c r="AG311" s="65"/>
      <c r="AH311" s="65"/>
      <c r="AI311" s="65"/>
      <c r="AJ311" s="65"/>
      <c r="AK311" s="65"/>
      <c r="AL311" s="65"/>
      <c r="AM311" s="65"/>
      <c r="AN311" s="65"/>
      <c r="AO311" s="65"/>
      <c r="AP311" s="65"/>
      <c r="AQ311" s="65"/>
      <c r="AR311" s="65"/>
      <c r="AS311" s="65"/>
      <c r="AT311" s="65"/>
      <c r="AU311" s="65"/>
      <c r="AV311" s="65"/>
      <c r="AW311" s="67"/>
    </row>
    <row r="312" spans="5:49" s="7" customFormat="1" ht="23.25">
      <c r="E312" s="63"/>
      <c r="F312" s="64"/>
      <c r="G312" s="28"/>
      <c r="H312" s="65"/>
      <c r="I312" s="66"/>
      <c r="J312" s="66"/>
      <c r="K312" s="66"/>
      <c r="L312" s="66"/>
      <c r="M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  <c r="AA312" s="66"/>
      <c r="AB312" s="66"/>
      <c r="AC312" s="65"/>
      <c r="AD312" s="65"/>
      <c r="AE312" s="65"/>
      <c r="AF312" s="65"/>
      <c r="AG312" s="65"/>
      <c r="AH312" s="65"/>
      <c r="AI312" s="65"/>
      <c r="AJ312" s="65"/>
      <c r="AK312" s="65"/>
      <c r="AL312" s="65"/>
      <c r="AM312" s="65"/>
      <c r="AN312" s="65"/>
      <c r="AO312" s="65"/>
      <c r="AP312" s="65"/>
      <c r="AQ312" s="65"/>
      <c r="AR312" s="65"/>
      <c r="AS312" s="65"/>
      <c r="AT312" s="65"/>
      <c r="AU312" s="65"/>
      <c r="AV312" s="65"/>
      <c r="AW312" s="67"/>
    </row>
    <row r="313" spans="5:49" s="7" customFormat="1" ht="23.25">
      <c r="E313" s="63"/>
      <c r="F313" s="64"/>
      <c r="G313" s="28"/>
      <c r="H313" s="65"/>
      <c r="I313" s="66"/>
      <c r="J313" s="66"/>
      <c r="K313" s="66"/>
      <c r="L313" s="66"/>
      <c r="M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  <c r="AA313" s="66"/>
      <c r="AB313" s="66"/>
      <c r="AC313" s="65"/>
      <c r="AD313" s="65"/>
      <c r="AE313" s="65"/>
      <c r="AF313" s="65"/>
      <c r="AG313" s="65"/>
      <c r="AH313" s="65"/>
      <c r="AI313" s="65"/>
      <c r="AJ313" s="65"/>
      <c r="AK313" s="65"/>
      <c r="AL313" s="65"/>
      <c r="AM313" s="65"/>
      <c r="AN313" s="65"/>
      <c r="AO313" s="65"/>
      <c r="AP313" s="65"/>
      <c r="AQ313" s="65"/>
      <c r="AR313" s="65"/>
      <c r="AS313" s="65"/>
      <c r="AT313" s="65"/>
      <c r="AU313" s="65"/>
      <c r="AV313" s="65"/>
      <c r="AW313" s="67"/>
    </row>
    <row r="314" spans="5:49" s="7" customFormat="1" ht="23.25">
      <c r="E314" s="63"/>
      <c r="F314" s="64"/>
      <c r="G314" s="28"/>
      <c r="H314" s="65"/>
      <c r="I314" s="66"/>
      <c r="J314" s="66"/>
      <c r="K314" s="66"/>
      <c r="L314" s="66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  <c r="AA314" s="66"/>
      <c r="AB314" s="66"/>
      <c r="AC314" s="65"/>
      <c r="AD314" s="65"/>
      <c r="AE314" s="65"/>
      <c r="AF314" s="65"/>
      <c r="AG314" s="65"/>
      <c r="AH314" s="65"/>
      <c r="AI314" s="65"/>
      <c r="AJ314" s="65"/>
      <c r="AK314" s="65"/>
      <c r="AL314" s="65"/>
      <c r="AM314" s="65"/>
      <c r="AN314" s="65"/>
      <c r="AO314" s="65"/>
      <c r="AP314" s="65"/>
      <c r="AQ314" s="65"/>
      <c r="AR314" s="65"/>
      <c r="AS314" s="65"/>
      <c r="AT314" s="65"/>
      <c r="AU314" s="65"/>
      <c r="AV314" s="65"/>
      <c r="AW314" s="67"/>
    </row>
    <row r="315" spans="5:49" s="7" customFormat="1" ht="23.25">
      <c r="E315" s="63"/>
      <c r="F315" s="64"/>
      <c r="G315" s="28"/>
      <c r="H315" s="65"/>
      <c r="I315" s="66"/>
      <c r="J315" s="66"/>
      <c r="K315" s="66"/>
      <c r="L315" s="66"/>
      <c r="M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  <c r="AA315" s="66"/>
      <c r="AB315" s="66"/>
      <c r="AC315" s="65"/>
      <c r="AD315" s="65"/>
      <c r="AE315" s="65"/>
      <c r="AF315" s="65"/>
      <c r="AG315" s="65"/>
      <c r="AH315" s="65"/>
      <c r="AI315" s="65"/>
      <c r="AJ315" s="65"/>
      <c r="AK315" s="65"/>
      <c r="AL315" s="65"/>
      <c r="AM315" s="65"/>
      <c r="AN315" s="65"/>
      <c r="AO315" s="65"/>
      <c r="AP315" s="65"/>
      <c r="AQ315" s="65"/>
      <c r="AR315" s="65"/>
      <c r="AS315" s="65"/>
      <c r="AT315" s="65"/>
      <c r="AU315" s="65"/>
      <c r="AV315" s="65"/>
      <c r="AW315" s="67"/>
    </row>
    <row r="316" spans="5:49" s="7" customFormat="1" ht="23.25">
      <c r="E316" s="63"/>
      <c r="F316" s="64"/>
      <c r="G316" s="28"/>
      <c r="H316" s="65"/>
      <c r="I316" s="66"/>
      <c r="J316" s="66"/>
      <c r="K316" s="66"/>
      <c r="L316" s="66"/>
      <c r="M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  <c r="AA316" s="66"/>
      <c r="AB316" s="66"/>
      <c r="AC316" s="65"/>
      <c r="AD316" s="65"/>
      <c r="AE316" s="65"/>
      <c r="AF316" s="65"/>
      <c r="AG316" s="65"/>
      <c r="AH316" s="65"/>
      <c r="AI316" s="65"/>
      <c r="AJ316" s="65"/>
      <c r="AK316" s="65"/>
      <c r="AL316" s="65"/>
      <c r="AM316" s="65"/>
      <c r="AN316" s="65"/>
      <c r="AO316" s="65"/>
      <c r="AP316" s="65"/>
      <c r="AQ316" s="65"/>
      <c r="AR316" s="65"/>
      <c r="AS316" s="65"/>
      <c r="AT316" s="65"/>
      <c r="AU316" s="65"/>
      <c r="AV316" s="65"/>
      <c r="AW316" s="67"/>
    </row>
    <row r="317" spans="5:49" s="7" customFormat="1" ht="23.25">
      <c r="E317" s="63"/>
      <c r="F317" s="64"/>
      <c r="G317" s="28"/>
      <c r="H317" s="65"/>
      <c r="I317" s="66"/>
      <c r="J317" s="66"/>
      <c r="K317" s="66"/>
      <c r="L317" s="66"/>
      <c r="M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  <c r="AA317" s="66"/>
      <c r="AB317" s="66"/>
      <c r="AC317" s="65"/>
      <c r="AD317" s="65"/>
      <c r="AE317" s="65"/>
      <c r="AF317" s="65"/>
      <c r="AG317" s="65"/>
      <c r="AH317" s="65"/>
      <c r="AI317" s="65"/>
      <c r="AJ317" s="65"/>
      <c r="AK317" s="65"/>
      <c r="AL317" s="65"/>
      <c r="AM317" s="65"/>
      <c r="AN317" s="65"/>
      <c r="AO317" s="65"/>
      <c r="AP317" s="65"/>
      <c r="AQ317" s="65"/>
      <c r="AR317" s="65"/>
      <c r="AS317" s="65"/>
      <c r="AT317" s="65"/>
      <c r="AU317" s="65"/>
      <c r="AV317" s="65"/>
      <c r="AW317" s="67"/>
    </row>
    <row r="318" spans="5:49" s="7" customFormat="1" ht="23.25">
      <c r="E318" s="63"/>
      <c r="F318" s="64"/>
      <c r="G318" s="28"/>
      <c r="H318" s="65"/>
      <c r="I318" s="66"/>
      <c r="J318" s="66"/>
      <c r="K318" s="66"/>
      <c r="L318" s="66"/>
      <c r="M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  <c r="AA318" s="66"/>
      <c r="AB318" s="66"/>
      <c r="AC318" s="65"/>
      <c r="AD318" s="65"/>
      <c r="AE318" s="65"/>
      <c r="AF318" s="65"/>
      <c r="AG318" s="65"/>
      <c r="AH318" s="65"/>
      <c r="AI318" s="65"/>
      <c r="AJ318" s="65"/>
      <c r="AK318" s="65"/>
      <c r="AL318" s="65"/>
      <c r="AM318" s="65"/>
      <c r="AN318" s="65"/>
      <c r="AO318" s="65"/>
      <c r="AP318" s="65"/>
      <c r="AQ318" s="65"/>
      <c r="AR318" s="65"/>
      <c r="AS318" s="65"/>
      <c r="AT318" s="65"/>
      <c r="AU318" s="65"/>
      <c r="AV318" s="65"/>
      <c r="AW318" s="67"/>
    </row>
    <row r="319" spans="5:49" s="7" customFormat="1" ht="23.25">
      <c r="E319" s="63"/>
      <c r="F319" s="64"/>
      <c r="G319" s="28"/>
      <c r="H319" s="65"/>
      <c r="I319" s="66"/>
      <c r="J319" s="66"/>
      <c r="K319" s="66"/>
      <c r="L319" s="66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  <c r="AC319" s="65"/>
      <c r="AD319" s="65"/>
      <c r="AE319" s="65"/>
      <c r="AF319" s="65"/>
      <c r="AG319" s="65"/>
      <c r="AH319" s="65"/>
      <c r="AI319" s="65"/>
      <c r="AJ319" s="65"/>
      <c r="AK319" s="65"/>
      <c r="AL319" s="65"/>
      <c r="AM319" s="65"/>
      <c r="AN319" s="65"/>
      <c r="AO319" s="65"/>
      <c r="AP319" s="65"/>
      <c r="AQ319" s="65"/>
      <c r="AR319" s="65"/>
      <c r="AS319" s="65"/>
      <c r="AT319" s="65"/>
      <c r="AU319" s="65"/>
      <c r="AV319" s="65"/>
      <c r="AW319" s="67"/>
    </row>
    <row r="320" spans="5:49" s="7" customFormat="1" ht="23.25">
      <c r="E320" s="63"/>
      <c r="F320" s="64"/>
      <c r="G320" s="28"/>
      <c r="H320" s="65"/>
      <c r="I320" s="66"/>
      <c r="J320" s="66"/>
      <c r="K320" s="66"/>
      <c r="L320" s="66"/>
      <c r="M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  <c r="AA320" s="66"/>
      <c r="AB320" s="66"/>
      <c r="AC320" s="65"/>
      <c r="AD320" s="65"/>
      <c r="AE320" s="65"/>
      <c r="AF320" s="65"/>
      <c r="AG320" s="65"/>
      <c r="AH320" s="65"/>
      <c r="AI320" s="65"/>
      <c r="AJ320" s="65"/>
      <c r="AK320" s="65"/>
      <c r="AL320" s="65"/>
      <c r="AM320" s="65"/>
      <c r="AN320" s="65"/>
      <c r="AO320" s="65"/>
      <c r="AP320" s="65"/>
      <c r="AQ320" s="65"/>
      <c r="AR320" s="65"/>
      <c r="AS320" s="65"/>
      <c r="AT320" s="65"/>
      <c r="AU320" s="65"/>
      <c r="AV320" s="65"/>
      <c r="AW320" s="67"/>
    </row>
    <row r="321" spans="5:49" s="7" customFormat="1" ht="23.25">
      <c r="E321" s="63"/>
      <c r="F321" s="64"/>
      <c r="G321" s="28"/>
      <c r="H321" s="65"/>
      <c r="I321" s="66"/>
      <c r="J321" s="66"/>
      <c r="K321" s="66"/>
      <c r="L321" s="66"/>
      <c r="M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  <c r="AA321" s="66"/>
      <c r="AB321" s="66"/>
      <c r="AC321" s="65"/>
      <c r="AD321" s="65"/>
      <c r="AE321" s="65"/>
      <c r="AF321" s="65"/>
      <c r="AG321" s="65"/>
      <c r="AH321" s="65"/>
      <c r="AI321" s="65"/>
      <c r="AJ321" s="65"/>
      <c r="AK321" s="65"/>
      <c r="AL321" s="65"/>
      <c r="AM321" s="65"/>
      <c r="AN321" s="65"/>
      <c r="AO321" s="65"/>
      <c r="AP321" s="65"/>
      <c r="AQ321" s="65"/>
      <c r="AR321" s="65"/>
      <c r="AS321" s="65"/>
      <c r="AT321" s="65"/>
      <c r="AU321" s="65"/>
      <c r="AV321" s="65"/>
      <c r="AW321" s="67"/>
    </row>
    <row r="322" spans="5:49" s="7" customFormat="1" ht="23.25">
      <c r="E322" s="63"/>
      <c r="F322" s="64"/>
      <c r="G322" s="28"/>
      <c r="H322" s="65"/>
      <c r="I322" s="66"/>
      <c r="J322" s="66"/>
      <c r="K322" s="66"/>
      <c r="L322" s="66"/>
      <c r="M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  <c r="AA322" s="66"/>
      <c r="AB322" s="66"/>
      <c r="AC322" s="65"/>
      <c r="AD322" s="65"/>
      <c r="AE322" s="65"/>
      <c r="AF322" s="65"/>
      <c r="AG322" s="65"/>
      <c r="AH322" s="65"/>
      <c r="AI322" s="65"/>
      <c r="AJ322" s="65"/>
      <c r="AK322" s="65"/>
      <c r="AL322" s="65"/>
      <c r="AM322" s="65"/>
      <c r="AN322" s="65"/>
      <c r="AO322" s="65"/>
      <c r="AP322" s="65"/>
      <c r="AQ322" s="65"/>
      <c r="AR322" s="65"/>
      <c r="AS322" s="65"/>
      <c r="AT322" s="65"/>
      <c r="AU322" s="65"/>
      <c r="AV322" s="65"/>
      <c r="AW322" s="67"/>
    </row>
    <row r="323" spans="5:49" s="7" customFormat="1" ht="23.25">
      <c r="E323" s="63"/>
      <c r="F323" s="64"/>
      <c r="G323" s="28"/>
      <c r="H323" s="65"/>
      <c r="I323" s="66"/>
      <c r="J323" s="66"/>
      <c r="K323" s="66"/>
      <c r="L323" s="66"/>
      <c r="M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  <c r="AA323" s="66"/>
      <c r="AB323" s="66"/>
      <c r="AC323" s="65"/>
      <c r="AD323" s="65"/>
      <c r="AE323" s="65"/>
      <c r="AF323" s="65"/>
      <c r="AG323" s="65"/>
      <c r="AH323" s="65"/>
      <c r="AI323" s="65"/>
      <c r="AJ323" s="65"/>
      <c r="AK323" s="65"/>
      <c r="AL323" s="65"/>
      <c r="AM323" s="65"/>
      <c r="AN323" s="65"/>
      <c r="AO323" s="65"/>
      <c r="AP323" s="65"/>
      <c r="AQ323" s="65"/>
      <c r="AR323" s="65"/>
      <c r="AS323" s="65"/>
      <c r="AT323" s="65"/>
      <c r="AU323" s="65"/>
      <c r="AV323" s="65"/>
      <c r="AW323" s="67"/>
    </row>
    <row r="324" spans="5:49" s="7" customFormat="1" ht="23.25">
      <c r="E324" s="63"/>
      <c r="F324" s="64"/>
      <c r="G324" s="28"/>
      <c r="H324" s="65"/>
      <c r="I324" s="66"/>
      <c r="J324" s="66"/>
      <c r="K324" s="66"/>
      <c r="L324" s="66"/>
      <c r="M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  <c r="AA324" s="66"/>
      <c r="AB324" s="66"/>
      <c r="AC324" s="65"/>
      <c r="AD324" s="65"/>
      <c r="AE324" s="65"/>
      <c r="AF324" s="65"/>
      <c r="AG324" s="65"/>
      <c r="AH324" s="65"/>
      <c r="AI324" s="65"/>
      <c r="AJ324" s="65"/>
      <c r="AK324" s="65"/>
      <c r="AL324" s="65"/>
      <c r="AM324" s="65"/>
      <c r="AN324" s="65"/>
      <c r="AO324" s="65"/>
      <c r="AP324" s="65"/>
      <c r="AQ324" s="65"/>
      <c r="AR324" s="65"/>
      <c r="AS324" s="65"/>
      <c r="AT324" s="65"/>
      <c r="AU324" s="65"/>
      <c r="AV324" s="65"/>
      <c r="AW324" s="67"/>
    </row>
    <row r="325" spans="5:49" s="7" customFormat="1" ht="23.25">
      <c r="E325" s="63"/>
      <c r="F325" s="64"/>
      <c r="G325" s="28"/>
      <c r="H325" s="65"/>
      <c r="I325" s="66"/>
      <c r="J325" s="66"/>
      <c r="K325" s="66"/>
      <c r="L325" s="66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  <c r="AA325" s="66"/>
      <c r="AB325" s="66"/>
      <c r="AC325" s="65"/>
      <c r="AD325" s="65"/>
      <c r="AE325" s="65"/>
      <c r="AF325" s="65"/>
      <c r="AG325" s="65"/>
      <c r="AH325" s="65"/>
      <c r="AI325" s="65"/>
      <c r="AJ325" s="65"/>
      <c r="AK325" s="65"/>
      <c r="AL325" s="65"/>
      <c r="AM325" s="65"/>
      <c r="AN325" s="65"/>
      <c r="AO325" s="65"/>
      <c r="AP325" s="65"/>
      <c r="AQ325" s="65"/>
      <c r="AR325" s="65"/>
      <c r="AS325" s="65"/>
      <c r="AT325" s="65"/>
      <c r="AU325" s="65"/>
      <c r="AV325" s="65"/>
      <c r="AW325" s="67"/>
    </row>
    <row r="326" spans="5:49" s="7" customFormat="1" ht="23.25">
      <c r="E326" s="63"/>
      <c r="F326" s="64"/>
      <c r="G326" s="28"/>
      <c r="H326" s="65"/>
      <c r="I326" s="66"/>
      <c r="J326" s="66"/>
      <c r="K326" s="66"/>
      <c r="L326" s="66"/>
      <c r="M326" s="66"/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  <c r="Z326" s="66"/>
      <c r="AA326" s="66"/>
      <c r="AB326" s="66"/>
      <c r="AC326" s="65"/>
      <c r="AD326" s="65"/>
      <c r="AE326" s="65"/>
      <c r="AF326" s="65"/>
      <c r="AG326" s="65"/>
      <c r="AH326" s="65"/>
      <c r="AI326" s="65"/>
      <c r="AJ326" s="65"/>
      <c r="AK326" s="65"/>
      <c r="AL326" s="65"/>
      <c r="AM326" s="65"/>
      <c r="AN326" s="65"/>
      <c r="AO326" s="65"/>
      <c r="AP326" s="65"/>
      <c r="AQ326" s="65"/>
      <c r="AR326" s="65"/>
      <c r="AS326" s="65"/>
      <c r="AT326" s="65"/>
      <c r="AU326" s="65"/>
      <c r="AV326" s="65"/>
      <c r="AW326" s="67"/>
    </row>
    <row r="327" spans="5:49" s="7" customFormat="1" ht="23.25">
      <c r="E327" s="63"/>
      <c r="F327" s="64"/>
      <c r="G327" s="28"/>
      <c r="H327" s="65"/>
      <c r="I327" s="66"/>
      <c r="J327" s="66"/>
      <c r="K327" s="66"/>
      <c r="L327" s="66"/>
      <c r="M327" s="66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  <c r="AA327" s="66"/>
      <c r="AB327" s="66"/>
      <c r="AC327" s="65"/>
      <c r="AD327" s="65"/>
      <c r="AE327" s="65"/>
      <c r="AF327" s="65"/>
      <c r="AG327" s="65"/>
      <c r="AH327" s="65"/>
      <c r="AI327" s="65"/>
      <c r="AJ327" s="65"/>
      <c r="AK327" s="65"/>
      <c r="AL327" s="65"/>
      <c r="AM327" s="65"/>
      <c r="AN327" s="65"/>
      <c r="AO327" s="65"/>
      <c r="AP327" s="65"/>
      <c r="AQ327" s="65"/>
      <c r="AR327" s="65"/>
      <c r="AS327" s="65"/>
      <c r="AT327" s="65"/>
      <c r="AU327" s="65"/>
      <c r="AV327" s="65"/>
      <c r="AW327" s="67"/>
    </row>
    <row r="328" spans="5:49" s="7" customFormat="1" ht="23.25">
      <c r="E328" s="63"/>
      <c r="F328" s="64"/>
      <c r="G328" s="28"/>
      <c r="H328" s="65"/>
      <c r="I328" s="66"/>
      <c r="J328" s="66"/>
      <c r="K328" s="66"/>
      <c r="L328" s="66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  <c r="AA328" s="66"/>
      <c r="AB328" s="66"/>
      <c r="AC328" s="65"/>
      <c r="AD328" s="65"/>
      <c r="AE328" s="65"/>
      <c r="AF328" s="65"/>
      <c r="AG328" s="65"/>
      <c r="AH328" s="65"/>
      <c r="AI328" s="65"/>
      <c r="AJ328" s="65"/>
      <c r="AK328" s="65"/>
      <c r="AL328" s="65"/>
      <c r="AM328" s="65"/>
      <c r="AN328" s="65"/>
      <c r="AO328" s="65"/>
      <c r="AP328" s="65"/>
      <c r="AQ328" s="65"/>
      <c r="AR328" s="65"/>
      <c r="AS328" s="65"/>
      <c r="AT328" s="65"/>
      <c r="AU328" s="65"/>
      <c r="AV328" s="65"/>
      <c r="AW328" s="67"/>
    </row>
    <row r="329" spans="5:49" s="7" customFormat="1" ht="23.25">
      <c r="E329" s="63"/>
      <c r="F329" s="64"/>
      <c r="G329" s="28"/>
      <c r="H329" s="65"/>
      <c r="I329" s="66"/>
      <c r="J329" s="66"/>
      <c r="K329" s="66"/>
      <c r="L329" s="66"/>
      <c r="M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  <c r="AA329" s="66"/>
      <c r="AB329" s="66"/>
      <c r="AC329" s="65"/>
      <c r="AD329" s="65"/>
      <c r="AE329" s="65"/>
      <c r="AF329" s="65"/>
      <c r="AG329" s="65"/>
      <c r="AH329" s="65"/>
      <c r="AI329" s="65"/>
      <c r="AJ329" s="65"/>
      <c r="AK329" s="65"/>
      <c r="AL329" s="65"/>
      <c r="AM329" s="65"/>
      <c r="AN329" s="65"/>
      <c r="AO329" s="65"/>
      <c r="AP329" s="65"/>
      <c r="AQ329" s="65"/>
      <c r="AR329" s="65"/>
      <c r="AS329" s="65"/>
      <c r="AT329" s="65"/>
      <c r="AU329" s="65"/>
      <c r="AV329" s="65"/>
      <c r="AW329" s="67"/>
    </row>
    <row r="330" spans="5:49" s="7" customFormat="1" ht="23.25">
      <c r="E330" s="63"/>
      <c r="F330" s="64"/>
      <c r="G330" s="28"/>
      <c r="H330" s="65"/>
      <c r="I330" s="66"/>
      <c r="J330" s="66"/>
      <c r="K330" s="66"/>
      <c r="L330" s="66"/>
      <c r="M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  <c r="AA330" s="66"/>
      <c r="AB330" s="66"/>
      <c r="AC330" s="65"/>
      <c r="AD330" s="65"/>
      <c r="AE330" s="65"/>
      <c r="AF330" s="65"/>
      <c r="AG330" s="65"/>
      <c r="AH330" s="65"/>
      <c r="AI330" s="65"/>
      <c r="AJ330" s="65"/>
      <c r="AK330" s="65"/>
      <c r="AL330" s="65"/>
      <c r="AM330" s="65"/>
      <c r="AN330" s="65"/>
      <c r="AO330" s="65"/>
      <c r="AP330" s="65"/>
      <c r="AQ330" s="65"/>
      <c r="AR330" s="65"/>
      <c r="AS330" s="65"/>
      <c r="AT330" s="65"/>
      <c r="AU330" s="65"/>
      <c r="AV330" s="65"/>
      <c r="AW330" s="67"/>
    </row>
    <row r="331" spans="5:49" s="7" customFormat="1" ht="23.25">
      <c r="E331" s="63"/>
      <c r="F331" s="64"/>
      <c r="G331" s="28"/>
      <c r="H331" s="65"/>
      <c r="I331" s="66"/>
      <c r="J331" s="66"/>
      <c r="K331" s="66"/>
      <c r="L331" s="66"/>
      <c r="M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  <c r="AA331" s="66"/>
      <c r="AB331" s="66"/>
      <c r="AC331" s="65"/>
      <c r="AD331" s="65"/>
      <c r="AE331" s="65"/>
      <c r="AF331" s="65"/>
      <c r="AG331" s="65"/>
      <c r="AH331" s="65"/>
      <c r="AI331" s="65"/>
      <c r="AJ331" s="65"/>
      <c r="AK331" s="65"/>
      <c r="AL331" s="65"/>
      <c r="AM331" s="65"/>
      <c r="AN331" s="65"/>
      <c r="AO331" s="65"/>
      <c r="AP331" s="65"/>
      <c r="AQ331" s="65"/>
      <c r="AR331" s="65"/>
      <c r="AS331" s="65"/>
      <c r="AT331" s="65"/>
      <c r="AU331" s="65"/>
      <c r="AV331" s="65"/>
      <c r="AW331" s="67"/>
    </row>
    <row r="332" spans="5:49" s="7" customFormat="1" ht="23.25">
      <c r="E332" s="63"/>
      <c r="F332" s="64"/>
      <c r="G332" s="28"/>
      <c r="H332" s="65"/>
      <c r="I332" s="66"/>
      <c r="J332" s="66"/>
      <c r="K332" s="66"/>
      <c r="L332" s="66"/>
      <c r="M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  <c r="AA332" s="66"/>
      <c r="AB332" s="66"/>
      <c r="AC332" s="65"/>
      <c r="AD332" s="65"/>
      <c r="AE332" s="65"/>
      <c r="AF332" s="65"/>
      <c r="AG332" s="65"/>
      <c r="AH332" s="65"/>
      <c r="AI332" s="65"/>
      <c r="AJ332" s="65"/>
      <c r="AK332" s="65"/>
      <c r="AL332" s="65"/>
      <c r="AM332" s="65"/>
      <c r="AN332" s="65"/>
      <c r="AO332" s="65"/>
      <c r="AP332" s="65"/>
      <c r="AQ332" s="65"/>
      <c r="AR332" s="65"/>
      <c r="AS332" s="65"/>
      <c r="AT332" s="65"/>
      <c r="AU332" s="65"/>
      <c r="AV332" s="65"/>
      <c r="AW332" s="67"/>
    </row>
    <row r="333" spans="5:49" s="7" customFormat="1" ht="23.25">
      <c r="E333" s="63"/>
      <c r="F333" s="64"/>
      <c r="G333" s="28"/>
      <c r="H333" s="65"/>
      <c r="I333" s="66"/>
      <c r="J333" s="66"/>
      <c r="K333" s="66"/>
      <c r="L333" s="66"/>
      <c r="M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  <c r="AA333" s="66"/>
      <c r="AB333" s="66"/>
      <c r="AC333" s="65"/>
      <c r="AD333" s="65"/>
      <c r="AE333" s="65"/>
      <c r="AF333" s="65"/>
      <c r="AG333" s="65"/>
      <c r="AH333" s="65"/>
      <c r="AI333" s="65"/>
      <c r="AJ333" s="65"/>
      <c r="AK333" s="65"/>
      <c r="AL333" s="65"/>
      <c r="AM333" s="65"/>
      <c r="AN333" s="65"/>
      <c r="AO333" s="65"/>
      <c r="AP333" s="65"/>
      <c r="AQ333" s="65"/>
      <c r="AR333" s="65"/>
      <c r="AS333" s="65"/>
      <c r="AT333" s="65"/>
      <c r="AU333" s="65"/>
      <c r="AV333" s="65"/>
      <c r="AW333" s="67"/>
    </row>
    <row r="334" spans="5:49" s="7" customFormat="1" ht="23.25">
      <c r="E334" s="63"/>
      <c r="F334" s="64"/>
      <c r="G334" s="28"/>
      <c r="H334" s="65"/>
      <c r="I334" s="66"/>
      <c r="J334" s="66"/>
      <c r="K334" s="66"/>
      <c r="L334" s="66"/>
      <c r="M334" s="6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  <c r="AA334" s="66"/>
      <c r="AB334" s="66"/>
      <c r="AC334" s="65"/>
      <c r="AD334" s="65"/>
      <c r="AE334" s="65"/>
      <c r="AF334" s="65"/>
      <c r="AG334" s="65"/>
      <c r="AH334" s="65"/>
      <c r="AI334" s="65"/>
      <c r="AJ334" s="65"/>
      <c r="AK334" s="65"/>
      <c r="AL334" s="65"/>
      <c r="AM334" s="65"/>
      <c r="AN334" s="65"/>
      <c r="AO334" s="65"/>
      <c r="AP334" s="65"/>
      <c r="AQ334" s="65"/>
      <c r="AR334" s="65"/>
      <c r="AS334" s="65"/>
      <c r="AT334" s="65"/>
      <c r="AU334" s="65"/>
      <c r="AV334" s="65"/>
      <c r="AW334" s="67"/>
    </row>
    <row r="335" spans="5:49" s="7" customFormat="1" ht="23.25">
      <c r="E335" s="63"/>
      <c r="F335" s="64"/>
      <c r="G335" s="28"/>
      <c r="H335" s="65"/>
      <c r="I335" s="66"/>
      <c r="J335" s="66"/>
      <c r="K335" s="66"/>
      <c r="L335" s="66"/>
      <c r="M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  <c r="AA335" s="66"/>
      <c r="AB335" s="66"/>
      <c r="AC335" s="65"/>
      <c r="AD335" s="65"/>
      <c r="AE335" s="65"/>
      <c r="AF335" s="65"/>
      <c r="AG335" s="65"/>
      <c r="AH335" s="65"/>
      <c r="AI335" s="65"/>
      <c r="AJ335" s="65"/>
      <c r="AK335" s="65"/>
      <c r="AL335" s="65"/>
      <c r="AM335" s="65"/>
      <c r="AN335" s="65"/>
      <c r="AO335" s="65"/>
      <c r="AP335" s="65"/>
      <c r="AQ335" s="65"/>
      <c r="AR335" s="65"/>
      <c r="AS335" s="65"/>
      <c r="AT335" s="65"/>
      <c r="AU335" s="65"/>
      <c r="AV335" s="65"/>
      <c r="AW335" s="67"/>
    </row>
    <row r="336" spans="5:49" s="7" customFormat="1" ht="23.25">
      <c r="E336" s="63"/>
      <c r="F336" s="64"/>
      <c r="G336" s="28"/>
      <c r="H336" s="65"/>
      <c r="I336" s="66"/>
      <c r="J336" s="66"/>
      <c r="K336" s="66"/>
      <c r="L336" s="66"/>
      <c r="M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  <c r="AA336" s="66"/>
      <c r="AB336" s="66"/>
      <c r="AC336" s="65"/>
      <c r="AD336" s="65"/>
      <c r="AE336" s="65"/>
      <c r="AF336" s="65"/>
      <c r="AG336" s="65"/>
      <c r="AH336" s="65"/>
      <c r="AI336" s="65"/>
      <c r="AJ336" s="65"/>
      <c r="AK336" s="65"/>
      <c r="AL336" s="65"/>
      <c r="AM336" s="65"/>
      <c r="AN336" s="65"/>
      <c r="AO336" s="65"/>
      <c r="AP336" s="65"/>
      <c r="AQ336" s="65"/>
      <c r="AR336" s="65"/>
      <c r="AS336" s="65"/>
      <c r="AT336" s="65"/>
      <c r="AU336" s="65"/>
      <c r="AV336" s="65"/>
      <c r="AW336" s="67"/>
    </row>
    <row r="337" spans="5:49" s="7" customFormat="1" ht="23.25">
      <c r="E337" s="63"/>
      <c r="F337" s="64"/>
      <c r="G337" s="28"/>
      <c r="H337" s="65"/>
      <c r="I337" s="66"/>
      <c r="J337" s="66"/>
      <c r="K337" s="66"/>
      <c r="L337" s="66"/>
      <c r="M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  <c r="AA337" s="66"/>
      <c r="AB337" s="66"/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  <c r="AN337" s="65"/>
      <c r="AO337" s="65"/>
      <c r="AP337" s="65"/>
      <c r="AQ337" s="65"/>
      <c r="AR337" s="65"/>
      <c r="AS337" s="65"/>
      <c r="AT337" s="65"/>
      <c r="AU337" s="65"/>
      <c r="AV337" s="65"/>
      <c r="AW337" s="67"/>
    </row>
    <row r="338" spans="5:49" s="7" customFormat="1" ht="23.25">
      <c r="E338" s="63"/>
      <c r="F338" s="64"/>
      <c r="G338" s="28"/>
      <c r="H338" s="65"/>
      <c r="I338" s="66"/>
      <c r="J338" s="66"/>
      <c r="K338" s="66"/>
      <c r="L338" s="66"/>
      <c r="M338" s="66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  <c r="AA338" s="66"/>
      <c r="AB338" s="66"/>
      <c r="AC338" s="65"/>
      <c r="AD338" s="65"/>
      <c r="AE338" s="65"/>
      <c r="AF338" s="65"/>
      <c r="AG338" s="65"/>
      <c r="AH338" s="65"/>
      <c r="AI338" s="65"/>
      <c r="AJ338" s="65"/>
      <c r="AK338" s="65"/>
      <c r="AL338" s="65"/>
      <c r="AM338" s="65"/>
      <c r="AN338" s="65"/>
      <c r="AO338" s="65"/>
      <c r="AP338" s="65"/>
      <c r="AQ338" s="65"/>
      <c r="AR338" s="65"/>
      <c r="AS338" s="65"/>
      <c r="AT338" s="65"/>
      <c r="AU338" s="65"/>
      <c r="AV338" s="65"/>
      <c r="AW338" s="67"/>
    </row>
    <row r="339" spans="5:49" s="7" customFormat="1" ht="23.25">
      <c r="E339" s="63"/>
      <c r="F339" s="64"/>
      <c r="G339" s="28"/>
      <c r="H339" s="65"/>
      <c r="I339" s="66"/>
      <c r="J339" s="66"/>
      <c r="K339" s="66"/>
      <c r="L339" s="66"/>
      <c r="M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  <c r="AA339" s="66"/>
      <c r="AB339" s="66"/>
      <c r="AC339" s="65"/>
      <c r="AD339" s="65"/>
      <c r="AE339" s="65"/>
      <c r="AF339" s="65"/>
      <c r="AG339" s="65"/>
      <c r="AH339" s="65"/>
      <c r="AI339" s="65"/>
      <c r="AJ339" s="65"/>
      <c r="AK339" s="65"/>
      <c r="AL339" s="65"/>
      <c r="AM339" s="65"/>
      <c r="AN339" s="65"/>
      <c r="AO339" s="65"/>
      <c r="AP339" s="65"/>
      <c r="AQ339" s="65"/>
      <c r="AR339" s="65"/>
      <c r="AS339" s="65"/>
      <c r="AT339" s="65"/>
      <c r="AU339" s="65"/>
      <c r="AV339" s="65"/>
      <c r="AW339" s="67"/>
    </row>
    <row r="340" spans="5:49" s="7" customFormat="1" ht="23.25">
      <c r="E340" s="63"/>
      <c r="F340" s="64"/>
      <c r="G340" s="28"/>
      <c r="H340" s="65"/>
      <c r="I340" s="66"/>
      <c r="J340" s="66"/>
      <c r="K340" s="66"/>
      <c r="L340" s="66"/>
      <c r="M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  <c r="AA340" s="66"/>
      <c r="AB340" s="66"/>
      <c r="AC340" s="65"/>
      <c r="AD340" s="65"/>
      <c r="AE340" s="65"/>
      <c r="AF340" s="65"/>
      <c r="AG340" s="65"/>
      <c r="AH340" s="65"/>
      <c r="AI340" s="65"/>
      <c r="AJ340" s="65"/>
      <c r="AK340" s="65"/>
      <c r="AL340" s="65"/>
      <c r="AM340" s="65"/>
      <c r="AN340" s="65"/>
      <c r="AO340" s="65"/>
      <c r="AP340" s="65"/>
      <c r="AQ340" s="65"/>
      <c r="AR340" s="65"/>
      <c r="AS340" s="65"/>
      <c r="AT340" s="65"/>
      <c r="AU340" s="65"/>
      <c r="AV340" s="65"/>
      <c r="AW340" s="67"/>
    </row>
    <row r="341" spans="5:49" s="7" customFormat="1" ht="23.25">
      <c r="E341" s="63"/>
      <c r="F341" s="64"/>
      <c r="G341" s="28"/>
      <c r="H341" s="65"/>
      <c r="I341" s="66"/>
      <c r="J341" s="66"/>
      <c r="K341" s="66"/>
      <c r="L341" s="66"/>
      <c r="M341" s="6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  <c r="AA341" s="66"/>
      <c r="AB341" s="66"/>
      <c r="AC341" s="65"/>
      <c r="AD341" s="65"/>
      <c r="AE341" s="65"/>
      <c r="AF341" s="65"/>
      <c r="AG341" s="65"/>
      <c r="AH341" s="65"/>
      <c r="AI341" s="65"/>
      <c r="AJ341" s="65"/>
      <c r="AK341" s="65"/>
      <c r="AL341" s="65"/>
      <c r="AM341" s="65"/>
      <c r="AN341" s="65"/>
      <c r="AO341" s="65"/>
      <c r="AP341" s="65"/>
      <c r="AQ341" s="65"/>
      <c r="AR341" s="65"/>
      <c r="AS341" s="65"/>
      <c r="AT341" s="65"/>
      <c r="AU341" s="65"/>
      <c r="AV341" s="65"/>
      <c r="AW341" s="67"/>
    </row>
    <row r="342" spans="5:49" s="7" customFormat="1" ht="23.25">
      <c r="E342" s="63"/>
      <c r="F342" s="64"/>
      <c r="G342" s="28"/>
      <c r="H342" s="65"/>
      <c r="I342" s="66"/>
      <c r="J342" s="66"/>
      <c r="K342" s="66"/>
      <c r="L342" s="66"/>
      <c r="M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  <c r="AA342" s="66"/>
      <c r="AB342" s="66"/>
      <c r="AC342" s="65"/>
      <c r="AD342" s="65"/>
      <c r="AE342" s="65"/>
      <c r="AF342" s="65"/>
      <c r="AG342" s="65"/>
      <c r="AH342" s="65"/>
      <c r="AI342" s="65"/>
      <c r="AJ342" s="65"/>
      <c r="AK342" s="65"/>
      <c r="AL342" s="65"/>
      <c r="AM342" s="65"/>
      <c r="AN342" s="65"/>
      <c r="AO342" s="65"/>
      <c r="AP342" s="65"/>
      <c r="AQ342" s="65"/>
      <c r="AR342" s="65"/>
      <c r="AS342" s="65"/>
      <c r="AT342" s="65"/>
      <c r="AU342" s="65"/>
      <c r="AV342" s="65"/>
      <c r="AW342" s="67"/>
    </row>
    <row r="343" spans="5:49" s="7" customFormat="1" ht="23.25">
      <c r="E343" s="63"/>
      <c r="F343" s="64"/>
      <c r="G343" s="28"/>
      <c r="H343" s="65"/>
      <c r="I343" s="66"/>
      <c r="J343" s="66"/>
      <c r="K343" s="66"/>
      <c r="L343" s="66"/>
      <c r="M343" s="6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  <c r="AA343" s="66"/>
      <c r="AB343" s="66"/>
      <c r="AC343" s="65"/>
      <c r="AD343" s="65"/>
      <c r="AE343" s="65"/>
      <c r="AF343" s="65"/>
      <c r="AG343" s="65"/>
      <c r="AH343" s="65"/>
      <c r="AI343" s="65"/>
      <c r="AJ343" s="65"/>
      <c r="AK343" s="65"/>
      <c r="AL343" s="65"/>
      <c r="AM343" s="65"/>
      <c r="AN343" s="65"/>
      <c r="AO343" s="65"/>
      <c r="AP343" s="65"/>
      <c r="AQ343" s="65"/>
      <c r="AR343" s="65"/>
      <c r="AS343" s="65"/>
      <c r="AT343" s="65"/>
      <c r="AU343" s="65"/>
      <c r="AV343" s="65"/>
      <c r="AW343" s="67"/>
    </row>
    <row r="344" spans="5:49" s="7" customFormat="1" ht="23.25">
      <c r="E344" s="63"/>
      <c r="F344" s="64"/>
      <c r="G344" s="28"/>
      <c r="H344" s="65"/>
      <c r="I344" s="66"/>
      <c r="J344" s="66"/>
      <c r="K344" s="66"/>
      <c r="L344" s="66"/>
      <c r="M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  <c r="AA344" s="66"/>
      <c r="AB344" s="66"/>
      <c r="AC344" s="65"/>
      <c r="AD344" s="65"/>
      <c r="AE344" s="65"/>
      <c r="AF344" s="65"/>
      <c r="AG344" s="65"/>
      <c r="AH344" s="65"/>
      <c r="AI344" s="65"/>
      <c r="AJ344" s="65"/>
      <c r="AK344" s="65"/>
      <c r="AL344" s="65"/>
      <c r="AM344" s="65"/>
      <c r="AN344" s="65"/>
      <c r="AO344" s="65"/>
      <c r="AP344" s="65"/>
      <c r="AQ344" s="65"/>
      <c r="AR344" s="65"/>
      <c r="AS344" s="65"/>
      <c r="AT344" s="65"/>
      <c r="AU344" s="65"/>
      <c r="AV344" s="65"/>
      <c r="AW344" s="67"/>
    </row>
    <row r="345" spans="5:49" s="7" customFormat="1" ht="23.25">
      <c r="E345" s="63"/>
      <c r="F345" s="64"/>
      <c r="G345" s="28"/>
      <c r="H345" s="65"/>
      <c r="I345" s="66"/>
      <c r="J345" s="66"/>
      <c r="K345" s="66"/>
      <c r="L345" s="66"/>
      <c r="M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  <c r="AA345" s="66"/>
      <c r="AB345" s="66"/>
      <c r="AC345" s="65"/>
      <c r="AD345" s="65"/>
      <c r="AE345" s="65"/>
      <c r="AF345" s="65"/>
      <c r="AG345" s="65"/>
      <c r="AH345" s="65"/>
      <c r="AI345" s="65"/>
      <c r="AJ345" s="65"/>
      <c r="AK345" s="65"/>
      <c r="AL345" s="65"/>
      <c r="AM345" s="65"/>
      <c r="AN345" s="65"/>
      <c r="AO345" s="65"/>
      <c r="AP345" s="65"/>
      <c r="AQ345" s="65"/>
      <c r="AR345" s="65"/>
      <c r="AS345" s="65"/>
      <c r="AT345" s="65"/>
      <c r="AU345" s="65"/>
      <c r="AV345" s="65"/>
      <c r="AW345" s="67"/>
    </row>
    <row r="346" spans="5:49" s="7" customFormat="1" ht="23.25">
      <c r="E346" s="63"/>
      <c r="F346" s="64"/>
      <c r="G346" s="28"/>
      <c r="H346" s="65"/>
      <c r="I346" s="66"/>
      <c r="J346" s="66"/>
      <c r="K346" s="66"/>
      <c r="L346" s="66"/>
      <c r="M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  <c r="AA346" s="66"/>
      <c r="AB346" s="66"/>
      <c r="AC346" s="65"/>
      <c r="AD346" s="65"/>
      <c r="AE346" s="65"/>
      <c r="AF346" s="65"/>
      <c r="AG346" s="65"/>
      <c r="AH346" s="65"/>
      <c r="AI346" s="65"/>
      <c r="AJ346" s="65"/>
      <c r="AK346" s="65"/>
      <c r="AL346" s="65"/>
      <c r="AM346" s="65"/>
      <c r="AN346" s="65"/>
      <c r="AO346" s="65"/>
      <c r="AP346" s="65"/>
      <c r="AQ346" s="65"/>
      <c r="AR346" s="65"/>
      <c r="AS346" s="65"/>
      <c r="AT346" s="65"/>
      <c r="AU346" s="65"/>
      <c r="AV346" s="65"/>
      <c r="AW346" s="67"/>
    </row>
    <row r="347" spans="5:49" s="7" customFormat="1" ht="23.25">
      <c r="E347" s="63"/>
      <c r="F347" s="64"/>
      <c r="G347" s="28"/>
      <c r="H347" s="65"/>
      <c r="I347" s="66"/>
      <c r="J347" s="66"/>
      <c r="K347" s="66"/>
      <c r="L347" s="66"/>
      <c r="M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  <c r="AA347" s="66"/>
      <c r="AB347" s="66"/>
      <c r="AC347" s="65"/>
      <c r="AD347" s="65"/>
      <c r="AE347" s="65"/>
      <c r="AF347" s="65"/>
      <c r="AG347" s="65"/>
      <c r="AH347" s="65"/>
      <c r="AI347" s="65"/>
      <c r="AJ347" s="65"/>
      <c r="AK347" s="65"/>
      <c r="AL347" s="65"/>
      <c r="AM347" s="65"/>
      <c r="AN347" s="65"/>
      <c r="AO347" s="65"/>
      <c r="AP347" s="65"/>
      <c r="AQ347" s="65"/>
      <c r="AR347" s="65"/>
      <c r="AS347" s="65"/>
      <c r="AT347" s="65"/>
      <c r="AU347" s="65"/>
      <c r="AV347" s="65"/>
      <c r="AW347" s="67"/>
    </row>
    <row r="348" spans="5:49" s="7" customFormat="1" ht="23.25">
      <c r="E348" s="63"/>
      <c r="F348" s="64"/>
      <c r="G348" s="28"/>
      <c r="H348" s="65"/>
      <c r="I348" s="66"/>
      <c r="J348" s="66"/>
      <c r="K348" s="66"/>
      <c r="L348" s="66"/>
      <c r="M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  <c r="AA348" s="66"/>
      <c r="AB348" s="66"/>
      <c r="AC348" s="65"/>
      <c r="AD348" s="65"/>
      <c r="AE348" s="65"/>
      <c r="AF348" s="65"/>
      <c r="AG348" s="65"/>
      <c r="AH348" s="65"/>
      <c r="AI348" s="65"/>
      <c r="AJ348" s="65"/>
      <c r="AK348" s="65"/>
      <c r="AL348" s="65"/>
      <c r="AM348" s="65"/>
      <c r="AN348" s="65"/>
      <c r="AO348" s="65"/>
      <c r="AP348" s="65"/>
      <c r="AQ348" s="65"/>
      <c r="AR348" s="65"/>
      <c r="AS348" s="65"/>
      <c r="AT348" s="65"/>
      <c r="AU348" s="65"/>
      <c r="AV348" s="65"/>
      <c r="AW348" s="67"/>
    </row>
    <row r="349" spans="5:49" s="7" customFormat="1" ht="23.25">
      <c r="E349" s="63"/>
      <c r="F349" s="64"/>
      <c r="G349" s="28"/>
      <c r="H349" s="65"/>
      <c r="I349" s="66"/>
      <c r="J349" s="66"/>
      <c r="K349" s="66"/>
      <c r="L349" s="66"/>
      <c r="M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  <c r="AA349" s="66"/>
      <c r="AB349" s="66"/>
      <c r="AC349" s="65"/>
      <c r="AD349" s="65"/>
      <c r="AE349" s="65"/>
      <c r="AF349" s="65"/>
      <c r="AG349" s="65"/>
      <c r="AH349" s="65"/>
      <c r="AI349" s="65"/>
      <c r="AJ349" s="65"/>
      <c r="AK349" s="65"/>
      <c r="AL349" s="65"/>
      <c r="AM349" s="65"/>
      <c r="AN349" s="65"/>
      <c r="AO349" s="65"/>
      <c r="AP349" s="65"/>
      <c r="AQ349" s="65"/>
      <c r="AR349" s="65"/>
      <c r="AS349" s="65"/>
      <c r="AT349" s="65"/>
      <c r="AU349" s="65"/>
      <c r="AV349" s="65"/>
      <c r="AW349" s="67"/>
    </row>
    <row r="350" spans="5:49" s="7" customFormat="1" ht="23.25">
      <c r="E350" s="63"/>
      <c r="F350" s="64"/>
      <c r="G350" s="28"/>
      <c r="H350" s="65"/>
      <c r="I350" s="66"/>
      <c r="J350" s="66"/>
      <c r="K350" s="66"/>
      <c r="L350" s="66"/>
      <c r="M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  <c r="AA350" s="66"/>
      <c r="AB350" s="66"/>
      <c r="AC350" s="65"/>
      <c r="AD350" s="65"/>
      <c r="AE350" s="65"/>
      <c r="AF350" s="65"/>
      <c r="AG350" s="65"/>
      <c r="AH350" s="65"/>
      <c r="AI350" s="65"/>
      <c r="AJ350" s="65"/>
      <c r="AK350" s="65"/>
      <c r="AL350" s="65"/>
      <c r="AM350" s="65"/>
      <c r="AN350" s="65"/>
      <c r="AO350" s="65"/>
      <c r="AP350" s="65"/>
      <c r="AQ350" s="65"/>
      <c r="AR350" s="65"/>
      <c r="AS350" s="65"/>
      <c r="AT350" s="65"/>
      <c r="AU350" s="65"/>
      <c r="AV350" s="65"/>
      <c r="AW350" s="67"/>
    </row>
    <row r="351" spans="5:49" s="7" customFormat="1" ht="23.25">
      <c r="E351" s="63"/>
      <c r="F351" s="64"/>
      <c r="G351" s="28"/>
      <c r="H351" s="65"/>
      <c r="I351" s="66"/>
      <c r="J351" s="66"/>
      <c r="K351" s="66"/>
      <c r="L351" s="66"/>
      <c r="M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  <c r="AA351" s="66"/>
      <c r="AB351" s="66"/>
      <c r="AC351" s="65"/>
      <c r="AD351" s="65"/>
      <c r="AE351" s="65"/>
      <c r="AF351" s="65"/>
      <c r="AG351" s="65"/>
      <c r="AH351" s="65"/>
      <c r="AI351" s="65"/>
      <c r="AJ351" s="65"/>
      <c r="AK351" s="65"/>
      <c r="AL351" s="65"/>
      <c r="AM351" s="65"/>
      <c r="AN351" s="65"/>
      <c r="AO351" s="65"/>
      <c r="AP351" s="65"/>
      <c r="AQ351" s="65"/>
      <c r="AR351" s="65"/>
      <c r="AS351" s="65"/>
      <c r="AT351" s="65"/>
      <c r="AU351" s="65"/>
      <c r="AV351" s="65"/>
      <c r="AW351" s="67"/>
    </row>
    <row r="352" spans="5:49" s="7" customFormat="1" ht="23.25">
      <c r="E352" s="63"/>
      <c r="F352" s="64"/>
      <c r="G352" s="28"/>
      <c r="H352" s="65"/>
      <c r="I352" s="66"/>
      <c r="J352" s="66"/>
      <c r="K352" s="66"/>
      <c r="L352" s="66"/>
      <c r="M352" s="66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  <c r="AA352" s="66"/>
      <c r="AB352" s="66"/>
      <c r="AC352" s="65"/>
      <c r="AD352" s="65"/>
      <c r="AE352" s="65"/>
      <c r="AF352" s="65"/>
      <c r="AG352" s="65"/>
      <c r="AH352" s="65"/>
      <c r="AI352" s="65"/>
      <c r="AJ352" s="65"/>
      <c r="AK352" s="65"/>
      <c r="AL352" s="65"/>
      <c r="AM352" s="65"/>
      <c r="AN352" s="65"/>
      <c r="AO352" s="65"/>
      <c r="AP352" s="65"/>
      <c r="AQ352" s="65"/>
      <c r="AR352" s="65"/>
      <c r="AS352" s="65"/>
      <c r="AT352" s="65"/>
      <c r="AU352" s="65"/>
      <c r="AV352" s="65"/>
      <c r="AW352" s="67"/>
    </row>
    <row r="353" spans="5:49" s="7" customFormat="1" ht="23.25">
      <c r="E353" s="63"/>
      <c r="F353" s="64"/>
      <c r="G353" s="28"/>
      <c r="H353" s="65"/>
      <c r="I353" s="66"/>
      <c r="J353" s="66"/>
      <c r="K353" s="66"/>
      <c r="L353" s="66"/>
      <c r="M353" s="66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  <c r="AA353" s="66"/>
      <c r="AB353" s="66"/>
      <c r="AC353" s="65"/>
      <c r="AD353" s="65"/>
      <c r="AE353" s="65"/>
      <c r="AF353" s="65"/>
      <c r="AG353" s="65"/>
      <c r="AH353" s="65"/>
      <c r="AI353" s="65"/>
      <c r="AJ353" s="65"/>
      <c r="AK353" s="65"/>
      <c r="AL353" s="65"/>
      <c r="AM353" s="65"/>
      <c r="AN353" s="65"/>
      <c r="AO353" s="65"/>
      <c r="AP353" s="65"/>
      <c r="AQ353" s="65"/>
      <c r="AR353" s="65"/>
      <c r="AS353" s="65"/>
      <c r="AT353" s="65"/>
      <c r="AU353" s="65"/>
      <c r="AV353" s="65"/>
      <c r="AW353" s="67"/>
    </row>
    <row r="354" spans="5:49" s="7" customFormat="1" ht="23.25">
      <c r="E354" s="63"/>
      <c r="F354" s="64"/>
      <c r="G354" s="28"/>
      <c r="H354" s="65"/>
      <c r="I354" s="66"/>
      <c r="J354" s="66"/>
      <c r="K354" s="66"/>
      <c r="L354" s="66"/>
      <c r="M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  <c r="AA354" s="66"/>
      <c r="AB354" s="66"/>
      <c r="AC354" s="65"/>
      <c r="AD354" s="65"/>
      <c r="AE354" s="65"/>
      <c r="AF354" s="65"/>
      <c r="AG354" s="65"/>
      <c r="AH354" s="65"/>
      <c r="AI354" s="65"/>
      <c r="AJ354" s="65"/>
      <c r="AK354" s="65"/>
      <c r="AL354" s="65"/>
      <c r="AM354" s="65"/>
      <c r="AN354" s="65"/>
      <c r="AO354" s="65"/>
      <c r="AP354" s="65"/>
      <c r="AQ354" s="65"/>
      <c r="AR354" s="65"/>
      <c r="AS354" s="65"/>
      <c r="AT354" s="65"/>
      <c r="AU354" s="65"/>
      <c r="AV354" s="65"/>
      <c r="AW354" s="67"/>
    </row>
    <row r="355" spans="5:49" s="7" customFormat="1" ht="23.25">
      <c r="E355" s="63"/>
      <c r="F355" s="64"/>
      <c r="G355" s="28"/>
      <c r="H355" s="65"/>
      <c r="I355" s="66"/>
      <c r="J355" s="66"/>
      <c r="K355" s="66"/>
      <c r="L355" s="66"/>
      <c r="M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  <c r="AA355" s="66"/>
      <c r="AB355" s="66"/>
      <c r="AC355" s="65"/>
      <c r="AD355" s="65"/>
      <c r="AE355" s="65"/>
      <c r="AF355" s="65"/>
      <c r="AG355" s="65"/>
      <c r="AH355" s="65"/>
      <c r="AI355" s="65"/>
      <c r="AJ355" s="65"/>
      <c r="AK355" s="65"/>
      <c r="AL355" s="65"/>
      <c r="AM355" s="65"/>
      <c r="AN355" s="65"/>
      <c r="AO355" s="65"/>
      <c r="AP355" s="65"/>
      <c r="AQ355" s="65"/>
      <c r="AR355" s="65"/>
      <c r="AS355" s="65"/>
      <c r="AT355" s="65"/>
      <c r="AU355" s="65"/>
      <c r="AV355" s="65"/>
      <c r="AW355" s="67"/>
    </row>
    <row r="356" spans="5:49" s="7" customFormat="1" ht="23.25">
      <c r="E356" s="63"/>
      <c r="F356" s="64"/>
      <c r="G356" s="28"/>
      <c r="H356" s="65"/>
      <c r="I356" s="66"/>
      <c r="J356" s="66"/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  <c r="AA356" s="66"/>
      <c r="AB356" s="66"/>
      <c r="AC356" s="65"/>
      <c r="AD356" s="65"/>
      <c r="AE356" s="65"/>
      <c r="AF356" s="65"/>
      <c r="AG356" s="65"/>
      <c r="AH356" s="65"/>
      <c r="AI356" s="65"/>
      <c r="AJ356" s="65"/>
      <c r="AK356" s="65"/>
      <c r="AL356" s="65"/>
      <c r="AM356" s="65"/>
      <c r="AN356" s="65"/>
      <c r="AO356" s="65"/>
      <c r="AP356" s="65"/>
      <c r="AQ356" s="65"/>
      <c r="AR356" s="65"/>
      <c r="AS356" s="65"/>
      <c r="AT356" s="65"/>
      <c r="AU356" s="65"/>
      <c r="AV356" s="65"/>
      <c r="AW356" s="67"/>
    </row>
    <row r="357" spans="5:49" s="7" customFormat="1" ht="23.25">
      <c r="E357" s="63"/>
      <c r="F357" s="64"/>
      <c r="G357" s="28"/>
      <c r="H357" s="65"/>
      <c r="I357" s="66"/>
      <c r="J357" s="66"/>
      <c r="K357" s="66"/>
      <c r="L357" s="66"/>
      <c r="M357" s="6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  <c r="AA357" s="66"/>
      <c r="AB357" s="66"/>
      <c r="AC357" s="65"/>
      <c r="AD357" s="65"/>
      <c r="AE357" s="65"/>
      <c r="AF357" s="65"/>
      <c r="AG357" s="65"/>
      <c r="AH357" s="65"/>
      <c r="AI357" s="65"/>
      <c r="AJ357" s="65"/>
      <c r="AK357" s="65"/>
      <c r="AL357" s="65"/>
      <c r="AM357" s="65"/>
      <c r="AN357" s="65"/>
      <c r="AO357" s="65"/>
      <c r="AP357" s="65"/>
      <c r="AQ357" s="65"/>
      <c r="AR357" s="65"/>
      <c r="AS357" s="65"/>
      <c r="AT357" s="65"/>
      <c r="AU357" s="65"/>
      <c r="AV357" s="65"/>
      <c r="AW357" s="67"/>
    </row>
    <row r="358" spans="5:49" s="7" customFormat="1" ht="23.25">
      <c r="E358" s="63"/>
      <c r="F358" s="64"/>
      <c r="G358" s="28"/>
      <c r="H358" s="65"/>
      <c r="I358" s="66"/>
      <c r="J358" s="66"/>
      <c r="K358" s="66"/>
      <c r="L358" s="66"/>
      <c r="M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  <c r="AA358" s="66"/>
      <c r="AB358" s="66"/>
      <c r="AC358" s="65"/>
      <c r="AD358" s="65"/>
      <c r="AE358" s="65"/>
      <c r="AF358" s="65"/>
      <c r="AG358" s="65"/>
      <c r="AH358" s="65"/>
      <c r="AI358" s="65"/>
      <c r="AJ358" s="65"/>
      <c r="AK358" s="65"/>
      <c r="AL358" s="65"/>
      <c r="AM358" s="65"/>
      <c r="AN358" s="65"/>
      <c r="AO358" s="65"/>
      <c r="AP358" s="65"/>
      <c r="AQ358" s="65"/>
      <c r="AR358" s="65"/>
      <c r="AS358" s="65"/>
      <c r="AT358" s="65"/>
      <c r="AU358" s="65"/>
      <c r="AV358" s="65"/>
      <c r="AW358" s="67"/>
    </row>
    <row r="359" spans="5:49" s="7" customFormat="1" ht="23.25">
      <c r="E359" s="63"/>
      <c r="F359" s="64"/>
      <c r="G359" s="28"/>
      <c r="H359" s="65"/>
      <c r="I359" s="66"/>
      <c r="J359" s="66"/>
      <c r="K359" s="66"/>
      <c r="L359" s="66"/>
      <c r="M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  <c r="AA359" s="66"/>
      <c r="AB359" s="66"/>
      <c r="AC359" s="65"/>
      <c r="AD359" s="65"/>
      <c r="AE359" s="65"/>
      <c r="AF359" s="65"/>
      <c r="AG359" s="65"/>
      <c r="AH359" s="65"/>
      <c r="AI359" s="65"/>
      <c r="AJ359" s="65"/>
      <c r="AK359" s="65"/>
      <c r="AL359" s="65"/>
      <c r="AM359" s="65"/>
      <c r="AN359" s="65"/>
      <c r="AO359" s="65"/>
      <c r="AP359" s="65"/>
      <c r="AQ359" s="65"/>
      <c r="AR359" s="65"/>
      <c r="AS359" s="65"/>
      <c r="AT359" s="65"/>
      <c r="AU359" s="65"/>
      <c r="AV359" s="65"/>
      <c r="AW359" s="67"/>
    </row>
    <row r="360" spans="5:49" s="7" customFormat="1" ht="23.25">
      <c r="E360" s="63"/>
      <c r="F360" s="64"/>
      <c r="G360" s="28"/>
      <c r="H360" s="65"/>
      <c r="I360" s="66"/>
      <c r="J360" s="66"/>
      <c r="K360" s="66"/>
      <c r="L360" s="66"/>
      <c r="M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  <c r="AA360" s="66"/>
      <c r="AB360" s="66"/>
      <c r="AC360" s="65"/>
      <c r="AD360" s="65"/>
      <c r="AE360" s="65"/>
      <c r="AF360" s="65"/>
      <c r="AG360" s="65"/>
      <c r="AH360" s="65"/>
      <c r="AI360" s="65"/>
      <c r="AJ360" s="65"/>
      <c r="AK360" s="65"/>
      <c r="AL360" s="65"/>
      <c r="AM360" s="65"/>
      <c r="AN360" s="65"/>
      <c r="AO360" s="65"/>
      <c r="AP360" s="65"/>
      <c r="AQ360" s="65"/>
      <c r="AR360" s="65"/>
      <c r="AS360" s="65"/>
      <c r="AT360" s="65"/>
      <c r="AU360" s="65"/>
      <c r="AV360" s="65"/>
      <c r="AW360" s="67"/>
    </row>
    <row r="361" spans="5:49" s="7" customFormat="1" ht="23.25">
      <c r="E361" s="63"/>
      <c r="F361" s="64"/>
      <c r="G361" s="28"/>
      <c r="H361" s="65"/>
      <c r="I361" s="66"/>
      <c r="J361" s="66"/>
      <c r="K361" s="66"/>
      <c r="L361" s="66"/>
      <c r="M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  <c r="AA361" s="66"/>
      <c r="AB361" s="66"/>
      <c r="AC361" s="65"/>
      <c r="AD361" s="65"/>
      <c r="AE361" s="65"/>
      <c r="AF361" s="65"/>
      <c r="AG361" s="65"/>
      <c r="AH361" s="65"/>
      <c r="AI361" s="65"/>
      <c r="AJ361" s="65"/>
      <c r="AK361" s="65"/>
      <c r="AL361" s="65"/>
      <c r="AM361" s="65"/>
      <c r="AN361" s="65"/>
      <c r="AO361" s="65"/>
      <c r="AP361" s="65"/>
      <c r="AQ361" s="65"/>
      <c r="AR361" s="65"/>
      <c r="AS361" s="65"/>
      <c r="AT361" s="65"/>
      <c r="AU361" s="65"/>
      <c r="AV361" s="65"/>
      <c r="AW361" s="67"/>
    </row>
    <row r="362" spans="5:49" s="7" customFormat="1" ht="23.25">
      <c r="E362" s="63"/>
      <c r="F362" s="64"/>
      <c r="G362" s="28"/>
      <c r="H362" s="65"/>
      <c r="I362" s="66"/>
      <c r="J362" s="66"/>
      <c r="K362" s="66"/>
      <c r="L362" s="66"/>
      <c r="M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  <c r="AA362" s="66"/>
      <c r="AB362" s="66"/>
      <c r="AC362" s="65"/>
      <c r="AD362" s="65"/>
      <c r="AE362" s="65"/>
      <c r="AF362" s="65"/>
      <c r="AG362" s="65"/>
      <c r="AH362" s="65"/>
      <c r="AI362" s="65"/>
      <c r="AJ362" s="65"/>
      <c r="AK362" s="65"/>
      <c r="AL362" s="65"/>
      <c r="AM362" s="65"/>
      <c r="AN362" s="65"/>
      <c r="AO362" s="65"/>
      <c r="AP362" s="65"/>
      <c r="AQ362" s="65"/>
      <c r="AR362" s="65"/>
      <c r="AS362" s="65"/>
      <c r="AT362" s="65"/>
      <c r="AU362" s="65"/>
      <c r="AV362" s="65"/>
      <c r="AW362" s="67"/>
    </row>
    <row r="363" spans="5:49" s="7" customFormat="1" ht="23.25">
      <c r="E363" s="63"/>
      <c r="F363" s="64"/>
      <c r="G363" s="28"/>
      <c r="H363" s="65"/>
      <c r="I363" s="66"/>
      <c r="J363" s="66"/>
      <c r="K363" s="66"/>
      <c r="L363" s="66"/>
      <c r="M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  <c r="AA363" s="66"/>
      <c r="AB363" s="66"/>
      <c r="AC363" s="65"/>
      <c r="AD363" s="65"/>
      <c r="AE363" s="65"/>
      <c r="AF363" s="65"/>
      <c r="AG363" s="65"/>
      <c r="AH363" s="65"/>
      <c r="AI363" s="65"/>
      <c r="AJ363" s="65"/>
      <c r="AK363" s="65"/>
      <c r="AL363" s="65"/>
      <c r="AM363" s="65"/>
      <c r="AN363" s="65"/>
      <c r="AO363" s="65"/>
      <c r="AP363" s="65"/>
      <c r="AQ363" s="65"/>
      <c r="AR363" s="65"/>
      <c r="AS363" s="65"/>
      <c r="AT363" s="65"/>
      <c r="AU363" s="65"/>
      <c r="AV363" s="65"/>
      <c r="AW363" s="67"/>
    </row>
    <row r="364" spans="5:49" s="7" customFormat="1" ht="23.25">
      <c r="E364" s="63"/>
      <c r="F364" s="64"/>
      <c r="G364" s="28"/>
      <c r="H364" s="65"/>
      <c r="I364" s="66"/>
      <c r="J364" s="66"/>
      <c r="K364" s="66"/>
      <c r="L364" s="66"/>
      <c r="M364" s="6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  <c r="AA364" s="66"/>
      <c r="AB364" s="66"/>
      <c r="AC364" s="65"/>
      <c r="AD364" s="65"/>
      <c r="AE364" s="65"/>
      <c r="AF364" s="65"/>
      <c r="AG364" s="65"/>
      <c r="AH364" s="65"/>
      <c r="AI364" s="65"/>
      <c r="AJ364" s="65"/>
      <c r="AK364" s="65"/>
      <c r="AL364" s="65"/>
      <c r="AM364" s="65"/>
      <c r="AN364" s="65"/>
      <c r="AO364" s="65"/>
      <c r="AP364" s="65"/>
      <c r="AQ364" s="65"/>
      <c r="AR364" s="65"/>
      <c r="AS364" s="65"/>
      <c r="AT364" s="65"/>
      <c r="AU364" s="65"/>
      <c r="AV364" s="65"/>
      <c r="AW364" s="67"/>
    </row>
    <row r="365" spans="5:49" s="7" customFormat="1" ht="23.25">
      <c r="E365" s="63"/>
      <c r="F365" s="64"/>
      <c r="G365" s="28"/>
      <c r="H365" s="65"/>
      <c r="I365" s="66"/>
      <c r="J365" s="66"/>
      <c r="K365" s="66"/>
      <c r="L365" s="66"/>
      <c r="M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  <c r="AA365" s="66"/>
      <c r="AB365" s="66"/>
      <c r="AC365" s="65"/>
      <c r="AD365" s="65"/>
      <c r="AE365" s="65"/>
      <c r="AF365" s="65"/>
      <c r="AG365" s="65"/>
      <c r="AH365" s="65"/>
      <c r="AI365" s="65"/>
      <c r="AJ365" s="65"/>
      <c r="AK365" s="65"/>
      <c r="AL365" s="65"/>
      <c r="AM365" s="65"/>
      <c r="AN365" s="65"/>
      <c r="AO365" s="65"/>
      <c r="AP365" s="65"/>
      <c r="AQ365" s="65"/>
      <c r="AR365" s="65"/>
      <c r="AS365" s="65"/>
      <c r="AT365" s="65"/>
      <c r="AU365" s="65"/>
      <c r="AV365" s="65"/>
      <c r="AW365" s="67"/>
    </row>
    <row r="366" spans="5:49" s="7" customFormat="1" ht="23.25">
      <c r="E366" s="63"/>
      <c r="F366" s="64"/>
      <c r="G366" s="28"/>
      <c r="H366" s="65"/>
      <c r="I366" s="66"/>
      <c r="J366" s="66"/>
      <c r="K366" s="66"/>
      <c r="L366" s="66"/>
      <c r="M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  <c r="AA366" s="66"/>
      <c r="AB366" s="66"/>
      <c r="AC366" s="65"/>
      <c r="AD366" s="65"/>
      <c r="AE366" s="65"/>
      <c r="AF366" s="65"/>
      <c r="AG366" s="65"/>
      <c r="AH366" s="65"/>
      <c r="AI366" s="65"/>
      <c r="AJ366" s="65"/>
      <c r="AK366" s="65"/>
      <c r="AL366" s="65"/>
      <c r="AM366" s="65"/>
      <c r="AN366" s="65"/>
      <c r="AO366" s="65"/>
      <c r="AP366" s="65"/>
      <c r="AQ366" s="65"/>
      <c r="AR366" s="65"/>
      <c r="AS366" s="65"/>
      <c r="AT366" s="65"/>
      <c r="AU366" s="65"/>
      <c r="AV366" s="65"/>
      <c r="AW366" s="67"/>
    </row>
    <row r="367" spans="5:49" s="7" customFormat="1" ht="23.25">
      <c r="E367" s="63"/>
      <c r="F367" s="64"/>
      <c r="G367" s="28"/>
      <c r="H367" s="65"/>
      <c r="I367" s="66"/>
      <c r="J367" s="66"/>
      <c r="K367" s="66"/>
      <c r="L367" s="66"/>
      <c r="M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  <c r="AA367" s="66"/>
      <c r="AB367" s="66"/>
      <c r="AC367" s="65"/>
      <c r="AD367" s="65"/>
      <c r="AE367" s="65"/>
      <c r="AF367" s="65"/>
      <c r="AG367" s="65"/>
      <c r="AH367" s="65"/>
      <c r="AI367" s="65"/>
      <c r="AJ367" s="65"/>
      <c r="AK367" s="65"/>
      <c r="AL367" s="65"/>
      <c r="AM367" s="65"/>
      <c r="AN367" s="65"/>
      <c r="AO367" s="65"/>
      <c r="AP367" s="65"/>
      <c r="AQ367" s="65"/>
      <c r="AR367" s="65"/>
      <c r="AS367" s="65"/>
      <c r="AT367" s="65"/>
      <c r="AU367" s="65"/>
      <c r="AV367" s="65"/>
      <c r="AW367" s="67"/>
    </row>
    <row r="368" spans="5:49" s="7" customFormat="1" ht="23.25">
      <c r="E368" s="63"/>
      <c r="F368" s="64"/>
      <c r="G368" s="28"/>
      <c r="H368" s="65"/>
      <c r="I368" s="66"/>
      <c r="J368" s="66"/>
      <c r="K368" s="66"/>
      <c r="L368" s="66"/>
      <c r="M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  <c r="AA368" s="66"/>
      <c r="AB368" s="66"/>
      <c r="AC368" s="65"/>
      <c r="AD368" s="65"/>
      <c r="AE368" s="65"/>
      <c r="AF368" s="65"/>
      <c r="AG368" s="65"/>
      <c r="AH368" s="65"/>
      <c r="AI368" s="65"/>
      <c r="AJ368" s="65"/>
      <c r="AK368" s="65"/>
      <c r="AL368" s="65"/>
      <c r="AM368" s="65"/>
      <c r="AN368" s="65"/>
      <c r="AO368" s="65"/>
      <c r="AP368" s="65"/>
      <c r="AQ368" s="65"/>
      <c r="AR368" s="65"/>
      <c r="AS368" s="65"/>
      <c r="AT368" s="65"/>
      <c r="AU368" s="65"/>
      <c r="AV368" s="65"/>
      <c r="AW368" s="67"/>
    </row>
    <row r="369" spans="5:49" s="7" customFormat="1" ht="23.25">
      <c r="E369" s="63"/>
      <c r="F369" s="64"/>
      <c r="G369" s="28"/>
      <c r="H369" s="65"/>
      <c r="I369" s="66"/>
      <c r="J369" s="66"/>
      <c r="K369" s="66"/>
      <c r="L369" s="66"/>
      <c r="M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  <c r="AA369" s="66"/>
      <c r="AB369" s="66"/>
      <c r="AC369" s="65"/>
      <c r="AD369" s="65"/>
      <c r="AE369" s="65"/>
      <c r="AF369" s="65"/>
      <c r="AG369" s="65"/>
      <c r="AH369" s="65"/>
      <c r="AI369" s="65"/>
      <c r="AJ369" s="65"/>
      <c r="AK369" s="65"/>
      <c r="AL369" s="65"/>
      <c r="AM369" s="65"/>
      <c r="AN369" s="65"/>
      <c r="AO369" s="65"/>
      <c r="AP369" s="65"/>
      <c r="AQ369" s="65"/>
      <c r="AR369" s="65"/>
      <c r="AS369" s="65"/>
      <c r="AT369" s="65"/>
      <c r="AU369" s="65"/>
      <c r="AV369" s="65"/>
      <c r="AW369" s="67"/>
    </row>
    <row r="370" spans="5:49" s="7" customFormat="1" ht="23.25">
      <c r="E370" s="63"/>
      <c r="F370" s="64"/>
      <c r="G370" s="28"/>
      <c r="H370" s="65"/>
      <c r="I370" s="66"/>
      <c r="J370" s="66"/>
      <c r="K370" s="66"/>
      <c r="L370" s="66"/>
      <c r="M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  <c r="AA370" s="66"/>
      <c r="AB370" s="66"/>
      <c r="AC370" s="65"/>
      <c r="AD370" s="65"/>
      <c r="AE370" s="65"/>
      <c r="AF370" s="65"/>
      <c r="AG370" s="65"/>
      <c r="AH370" s="65"/>
      <c r="AI370" s="65"/>
      <c r="AJ370" s="65"/>
      <c r="AK370" s="65"/>
      <c r="AL370" s="65"/>
      <c r="AM370" s="65"/>
      <c r="AN370" s="65"/>
      <c r="AO370" s="65"/>
      <c r="AP370" s="65"/>
      <c r="AQ370" s="65"/>
      <c r="AR370" s="65"/>
      <c r="AS370" s="65"/>
      <c r="AT370" s="65"/>
      <c r="AU370" s="65"/>
      <c r="AV370" s="65"/>
      <c r="AW370" s="67"/>
    </row>
    <row r="371" spans="5:49" s="7" customFormat="1" ht="23.25">
      <c r="E371" s="63"/>
      <c r="F371" s="64"/>
      <c r="G371" s="28"/>
      <c r="H371" s="65"/>
      <c r="I371" s="66"/>
      <c r="J371" s="66"/>
      <c r="K371" s="66"/>
      <c r="L371" s="66"/>
      <c r="M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  <c r="AA371" s="66"/>
      <c r="AB371" s="66"/>
      <c r="AC371" s="65"/>
      <c r="AD371" s="65"/>
      <c r="AE371" s="65"/>
      <c r="AF371" s="65"/>
      <c r="AG371" s="65"/>
      <c r="AH371" s="65"/>
      <c r="AI371" s="65"/>
      <c r="AJ371" s="65"/>
      <c r="AK371" s="65"/>
      <c r="AL371" s="65"/>
      <c r="AM371" s="65"/>
      <c r="AN371" s="65"/>
      <c r="AO371" s="65"/>
      <c r="AP371" s="65"/>
      <c r="AQ371" s="65"/>
      <c r="AR371" s="65"/>
      <c r="AS371" s="65"/>
      <c r="AT371" s="65"/>
      <c r="AU371" s="65"/>
      <c r="AV371" s="65"/>
      <c r="AW371" s="67"/>
    </row>
    <row r="372" spans="5:49" s="7" customFormat="1" ht="23.25">
      <c r="E372" s="63"/>
      <c r="F372" s="64"/>
      <c r="G372" s="28"/>
      <c r="H372" s="65"/>
      <c r="I372" s="66"/>
      <c r="J372" s="66"/>
      <c r="K372" s="66"/>
      <c r="L372" s="66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  <c r="AA372" s="66"/>
      <c r="AB372" s="66"/>
      <c r="AC372" s="65"/>
      <c r="AD372" s="65"/>
      <c r="AE372" s="65"/>
      <c r="AF372" s="65"/>
      <c r="AG372" s="65"/>
      <c r="AH372" s="65"/>
      <c r="AI372" s="65"/>
      <c r="AJ372" s="65"/>
      <c r="AK372" s="65"/>
      <c r="AL372" s="65"/>
      <c r="AM372" s="65"/>
      <c r="AN372" s="65"/>
      <c r="AO372" s="65"/>
      <c r="AP372" s="65"/>
      <c r="AQ372" s="65"/>
      <c r="AR372" s="65"/>
      <c r="AS372" s="65"/>
      <c r="AT372" s="65"/>
      <c r="AU372" s="65"/>
      <c r="AV372" s="65"/>
      <c r="AW372" s="67"/>
    </row>
    <row r="373" spans="5:49" s="7" customFormat="1" ht="23.25">
      <c r="E373" s="63"/>
      <c r="F373" s="64"/>
      <c r="G373" s="28"/>
      <c r="H373" s="65"/>
      <c r="I373" s="66"/>
      <c r="J373" s="66"/>
      <c r="K373" s="66"/>
      <c r="L373" s="66"/>
      <c r="M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  <c r="AA373" s="66"/>
      <c r="AB373" s="66"/>
      <c r="AC373" s="65"/>
      <c r="AD373" s="65"/>
      <c r="AE373" s="65"/>
      <c r="AF373" s="65"/>
      <c r="AG373" s="65"/>
      <c r="AH373" s="65"/>
      <c r="AI373" s="65"/>
      <c r="AJ373" s="65"/>
      <c r="AK373" s="65"/>
      <c r="AL373" s="65"/>
      <c r="AM373" s="65"/>
      <c r="AN373" s="65"/>
      <c r="AO373" s="65"/>
      <c r="AP373" s="65"/>
      <c r="AQ373" s="65"/>
      <c r="AR373" s="65"/>
      <c r="AS373" s="65"/>
      <c r="AT373" s="65"/>
      <c r="AU373" s="65"/>
      <c r="AV373" s="65"/>
      <c r="AW373" s="67"/>
    </row>
    <row r="374" spans="5:49" s="7" customFormat="1" ht="23.25">
      <c r="E374" s="63"/>
      <c r="F374" s="64"/>
      <c r="G374" s="28"/>
      <c r="H374" s="65"/>
      <c r="I374" s="66"/>
      <c r="J374" s="66"/>
      <c r="K374" s="66"/>
      <c r="L374" s="66"/>
      <c r="M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  <c r="AA374" s="66"/>
      <c r="AB374" s="66"/>
      <c r="AC374" s="65"/>
      <c r="AD374" s="65"/>
      <c r="AE374" s="65"/>
      <c r="AF374" s="65"/>
      <c r="AG374" s="65"/>
      <c r="AH374" s="65"/>
      <c r="AI374" s="65"/>
      <c r="AJ374" s="65"/>
      <c r="AK374" s="65"/>
      <c r="AL374" s="65"/>
      <c r="AM374" s="65"/>
      <c r="AN374" s="65"/>
      <c r="AO374" s="65"/>
      <c r="AP374" s="65"/>
      <c r="AQ374" s="65"/>
      <c r="AR374" s="65"/>
      <c r="AS374" s="65"/>
      <c r="AT374" s="65"/>
      <c r="AU374" s="65"/>
      <c r="AV374" s="65"/>
      <c r="AW374" s="67"/>
    </row>
    <row r="375" spans="5:49" s="7" customFormat="1" ht="23.25">
      <c r="E375" s="63"/>
      <c r="F375" s="64"/>
      <c r="G375" s="28"/>
      <c r="H375" s="65"/>
      <c r="I375" s="66"/>
      <c r="J375" s="66"/>
      <c r="K375" s="66"/>
      <c r="L375" s="66"/>
      <c r="M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  <c r="AA375" s="66"/>
      <c r="AB375" s="66"/>
      <c r="AC375" s="65"/>
      <c r="AD375" s="65"/>
      <c r="AE375" s="65"/>
      <c r="AF375" s="65"/>
      <c r="AG375" s="65"/>
      <c r="AH375" s="65"/>
      <c r="AI375" s="65"/>
      <c r="AJ375" s="65"/>
      <c r="AK375" s="65"/>
      <c r="AL375" s="65"/>
      <c r="AM375" s="65"/>
      <c r="AN375" s="65"/>
      <c r="AO375" s="65"/>
      <c r="AP375" s="65"/>
      <c r="AQ375" s="65"/>
      <c r="AR375" s="65"/>
      <c r="AS375" s="65"/>
      <c r="AT375" s="65"/>
      <c r="AU375" s="65"/>
      <c r="AV375" s="65"/>
      <c r="AW375" s="67"/>
    </row>
    <row r="376" spans="5:49" s="7" customFormat="1" ht="23.25">
      <c r="E376" s="63"/>
      <c r="F376" s="64"/>
      <c r="G376" s="28"/>
      <c r="H376" s="65"/>
      <c r="I376" s="66"/>
      <c r="J376" s="66"/>
      <c r="K376" s="66"/>
      <c r="L376" s="66"/>
      <c r="M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  <c r="AA376" s="66"/>
      <c r="AB376" s="66"/>
      <c r="AC376" s="65"/>
      <c r="AD376" s="65"/>
      <c r="AE376" s="65"/>
      <c r="AF376" s="65"/>
      <c r="AG376" s="65"/>
      <c r="AH376" s="65"/>
      <c r="AI376" s="65"/>
      <c r="AJ376" s="65"/>
      <c r="AK376" s="65"/>
      <c r="AL376" s="65"/>
      <c r="AM376" s="65"/>
      <c r="AN376" s="65"/>
      <c r="AO376" s="65"/>
      <c r="AP376" s="65"/>
      <c r="AQ376" s="65"/>
      <c r="AR376" s="65"/>
      <c r="AS376" s="65"/>
      <c r="AT376" s="65"/>
      <c r="AU376" s="65"/>
      <c r="AV376" s="65"/>
      <c r="AW376" s="67"/>
    </row>
    <row r="377" spans="5:49" s="7" customFormat="1" ht="23.25">
      <c r="E377" s="63"/>
      <c r="F377" s="64"/>
      <c r="G377" s="28"/>
      <c r="H377" s="65"/>
      <c r="I377" s="66"/>
      <c r="J377" s="66"/>
      <c r="K377" s="66"/>
      <c r="L377" s="66"/>
      <c r="M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  <c r="AA377" s="66"/>
      <c r="AB377" s="66"/>
      <c r="AC377" s="65"/>
      <c r="AD377" s="65"/>
      <c r="AE377" s="65"/>
      <c r="AF377" s="65"/>
      <c r="AG377" s="65"/>
      <c r="AH377" s="65"/>
      <c r="AI377" s="65"/>
      <c r="AJ377" s="65"/>
      <c r="AK377" s="65"/>
      <c r="AL377" s="65"/>
      <c r="AM377" s="65"/>
      <c r="AN377" s="65"/>
      <c r="AO377" s="65"/>
      <c r="AP377" s="65"/>
      <c r="AQ377" s="65"/>
      <c r="AR377" s="65"/>
      <c r="AS377" s="65"/>
      <c r="AT377" s="65"/>
      <c r="AU377" s="65"/>
      <c r="AV377" s="65"/>
      <c r="AW377" s="67"/>
    </row>
    <row r="378" spans="5:49" s="7" customFormat="1" ht="23.25">
      <c r="E378" s="63"/>
      <c r="F378" s="64"/>
      <c r="G378" s="28"/>
      <c r="H378" s="65"/>
      <c r="I378" s="66"/>
      <c r="J378" s="66"/>
      <c r="K378" s="66"/>
      <c r="L378" s="66"/>
      <c r="M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  <c r="AA378" s="66"/>
      <c r="AB378" s="66"/>
      <c r="AC378" s="65"/>
      <c r="AD378" s="65"/>
      <c r="AE378" s="65"/>
      <c r="AF378" s="65"/>
      <c r="AG378" s="65"/>
      <c r="AH378" s="65"/>
      <c r="AI378" s="65"/>
      <c r="AJ378" s="65"/>
      <c r="AK378" s="65"/>
      <c r="AL378" s="65"/>
      <c r="AM378" s="65"/>
      <c r="AN378" s="65"/>
      <c r="AO378" s="65"/>
      <c r="AP378" s="65"/>
      <c r="AQ378" s="65"/>
      <c r="AR378" s="65"/>
      <c r="AS378" s="65"/>
      <c r="AT378" s="65"/>
      <c r="AU378" s="65"/>
      <c r="AV378" s="65"/>
      <c r="AW378" s="67"/>
    </row>
    <row r="379" spans="5:49" s="7" customFormat="1" ht="23.25">
      <c r="E379" s="63"/>
      <c r="F379" s="64"/>
      <c r="G379" s="28"/>
      <c r="H379" s="65"/>
      <c r="I379" s="66"/>
      <c r="J379" s="66"/>
      <c r="K379" s="66"/>
      <c r="L379" s="66"/>
      <c r="M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  <c r="AA379" s="66"/>
      <c r="AB379" s="66"/>
      <c r="AC379" s="65"/>
      <c r="AD379" s="65"/>
      <c r="AE379" s="65"/>
      <c r="AF379" s="65"/>
      <c r="AG379" s="65"/>
      <c r="AH379" s="65"/>
      <c r="AI379" s="65"/>
      <c r="AJ379" s="65"/>
      <c r="AK379" s="65"/>
      <c r="AL379" s="65"/>
      <c r="AM379" s="65"/>
      <c r="AN379" s="65"/>
      <c r="AO379" s="65"/>
      <c r="AP379" s="65"/>
      <c r="AQ379" s="65"/>
      <c r="AR379" s="65"/>
      <c r="AS379" s="65"/>
      <c r="AT379" s="65"/>
      <c r="AU379" s="65"/>
      <c r="AV379" s="65"/>
      <c r="AW379" s="67"/>
    </row>
    <row r="380" spans="5:49" s="7" customFormat="1" ht="23.25">
      <c r="E380" s="63"/>
      <c r="F380" s="64"/>
      <c r="G380" s="28"/>
      <c r="H380" s="65"/>
      <c r="I380" s="66"/>
      <c r="J380" s="66"/>
      <c r="K380" s="66"/>
      <c r="L380" s="66"/>
      <c r="M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  <c r="AA380" s="66"/>
      <c r="AB380" s="66"/>
      <c r="AC380" s="65"/>
      <c r="AD380" s="65"/>
      <c r="AE380" s="65"/>
      <c r="AF380" s="65"/>
      <c r="AG380" s="65"/>
      <c r="AH380" s="65"/>
      <c r="AI380" s="65"/>
      <c r="AJ380" s="65"/>
      <c r="AK380" s="65"/>
      <c r="AL380" s="65"/>
      <c r="AM380" s="65"/>
      <c r="AN380" s="65"/>
      <c r="AO380" s="65"/>
      <c r="AP380" s="65"/>
      <c r="AQ380" s="65"/>
      <c r="AR380" s="65"/>
      <c r="AS380" s="65"/>
      <c r="AT380" s="65"/>
      <c r="AU380" s="65"/>
      <c r="AV380" s="65"/>
      <c r="AW380" s="67"/>
    </row>
    <row r="381" spans="5:49" s="7" customFormat="1" ht="23.25">
      <c r="E381" s="63"/>
      <c r="F381" s="64"/>
      <c r="G381" s="28"/>
      <c r="H381" s="65"/>
      <c r="I381" s="66"/>
      <c r="J381" s="66"/>
      <c r="K381" s="66"/>
      <c r="L381" s="66"/>
      <c r="M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  <c r="AA381" s="66"/>
      <c r="AB381" s="66"/>
      <c r="AC381" s="65"/>
      <c r="AD381" s="65"/>
      <c r="AE381" s="65"/>
      <c r="AF381" s="65"/>
      <c r="AG381" s="65"/>
      <c r="AH381" s="65"/>
      <c r="AI381" s="65"/>
      <c r="AJ381" s="65"/>
      <c r="AK381" s="65"/>
      <c r="AL381" s="65"/>
      <c r="AM381" s="65"/>
      <c r="AN381" s="65"/>
      <c r="AO381" s="65"/>
      <c r="AP381" s="65"/>
      <c r="AQ381" s="65"/>
      <c r="AR381" s="65"/>
      <c r="AS381" s="65"/>
      <c r="AT381" s="65"/>
      <c r="AU381" s="65"/>
      <c r="AV381" s="65"/>
      <c r="AW381" s="67"/>
    </row>
    <row r="382" spans="5:49" s="7" customFormat="1" ht="23.25">
      <c r="E382" s="63"/>
      <c r="F382" s="64"/>
      <c r="G382" s="28"/>
      <c r="H382" s="65"/>
      <c r="I382" s="66"/>
      <c r="J382" s="66"/>
      <c r="K382" s="66"/>
      <c r="L382" s="66"/>
      <c r="M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  <c r="AA382" s="66"/>
      <c r="AB382" s="66"/>
      <c r="AC382" s="65"/>
      <c r="AD382" s="65"/>
      <c r="AE382" s="65"/>
      <c r="AF382" s="65"/>
      <c r="AG382" s="65"/>
      <c r="AH382" s="65"/>
      <c r="AI382" s="65"/>
      <c r="AJ382" s="65"/>
      <c r="AK382" s="65"/>
      <c r="AL382" s="65"/>
      <c r="AM382" s="65"/>
      <c r="AN382" s="65"/>
      <c r="AO382" s="65"/>
      <c r="AP382" s="65"/>
      <c r="AQ382" s="65"/>
      <c r="AR382" s="65"/>
      <c r="AS382" s="65"/>
      <c r="AT382" s="65"/>
      <c r="AU382" s="65"/>
      <c r="AV382" s="65"/>
      <c r="AW382" s="67"/>
    </row>
    <row r="383" spans="5:49" s="7" customFormat="1" ht="23.25">
      <c r="E383" s="63"/>
      <c r="F383" s="64"/>
      <c r="G383" s="28"/>
      <c r="H383" s="65"/>
      <c r="I383" s="66"/>
      <c r="J383" s="66"/>
      <c r="K383" s="66"/>
      <c r="L383" s="66"/>
      <c r="M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  <c r="AA383" s="66"/>
      <c r="AB383" s="66"/>
      <c r="AC383" s="65"/>
      <c r="AD383" s="65"/>
      <c r="AE383" s="65"/>
      <c r="AF383" s="65"/>
      <c r="AG383" s="65"/>
      <c r="AH383" s="65"/>
      <c r="AI383" s="65"/>
      <c r="AJ383" s="65"/>
      <c r="AK383" s="65"/>
      <c r="AL383" s="65"/>
      <c r="AM383" s="65"/>
      <c r="AN383" s="65"/>
      <c r="AO383" s="65"/>
      <c r="AP383" s="65"/>
      <c r="AQ383" s="65"/>
      <c r="AR383" s="65"/>
      <c r="AS383" s="65"/>
      <c r="AT383" s="65"/>
      <c r="AU383" s="65"/>
      <c r="AV383" s="65"/>
      <c r="AW383" s="67"/>
    </row>
    <row r="384" spans="5:49" s="7" customFormat="1" ht="23.25">
      <c r="E384" s="63"/>
      <c r="F384" s="64"/>
      <c r="G384" s="28"/>
      <c r="H384" s="65"/>
      <c r="I384" s="66"/>
      <c r="J384" s="66"/>
      <c r="K384" s="66"/>
      <c r="L384" s="66"/>
      <c r="M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  <c r="AA384" s="66"/>
      <c r="AB384" s="66"/>
      <c r="AC384" s="65"/>
      <c r="AD384" s="65"/>
      <c r="AE384" s="65"/>
      <c r="AF384" s="65"/>
      <c r="AG384" s="65"/>
      <c r="AH384" s="65"/>
      <c r="AI384" s="65"/>
      <c r="AJ384" s="65"/>
      <c r="AK384" s="65"/>
      <c r="AL384" s="65"/>
      <c r="AM384" s="65"/>
      <c r="AN384" s="65"/>
      <c r="AO384" s="65"/>
      <c r="AP384" s="65"/>
      <c r="AQ384" s="65"/>
      <c r="AR384" s="65"/>
      <c r="AS384" s="65"/>
      <c r="AT384" s="65"/>
      <c r="AU384" s="65"/>
      <c r="AV384" s="65"/>
      <c r="AW384" s="67"/>
    </row>
    <row r="385" spans="5:49" s="7" customFormat="1" ht="23.25">
      <c r="E385" s="63"/>
      <c r="F385" s="64"/>
      <c r="G385" s="28"/>
      <c r="H385" s="65"/>
      <c r="I385" s="66"/>
      <c r="J385" s="66"/>
      <c r="K385" s="66"/>
      <c r="L385" s="66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  <c r="AA385" s="66"/>
      <c r="AB385" s="66"/>
      <c r="AC385" s="65"/>
      <c r="AD385" s="65"/>
      <c r="AE385" s="65"/>
      <c r="AF385" s="65"/>
      <c r="AG385" s="65"/>
      <c r="AH385" s="65"/>
      <c r="AI385" s="65"/>
      <c r="AJ385" s="65"/>
      <c r="AK385" s="65"/>
      <c r="AL385" s="65"/>
      <c r="AM385" s="65"/>
      <c r="AN385" s="65"/>
      <c r="AO385" s="65"/>
      <c r="AP385" s="65"/>
      <c r="AQ385" s="65"/>
      <c r="AR385" s="65"/>
      <c r="AS385" s="65"/>
      <c r="AT385" s="65"/>
      <c r="AU385" s="65"/>
      <c r="AV385" s="65"/>
      <c r="AW385" s="67"/>
    </row>
    <row r="386" spans="5:49" s="7" customFormat="1" ht="23.25">
      <c r="E386" s="63"/>
      <c r="F386" s="64"/>
      <c r="G386" s="28"/>
      <c r="H386" s="65"/>
      <c r="I386" s="66"/>
      <c r="J386" s="66"/>
      <c r="K386" s="66"/>
      <c r="L386" s="66"/>
      <c r="M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  <c r="AA386" s="66"/>
      <c r="AB386" s="66"/>
      <c r="AC386" s="65"/>
      <c r="AD386" s="65"/>
      <c r="AE386" s="65"/>
      <c r="AF386" s="65"/>
      <c r="AG386" s="65"/>
      <c r="AH386" s="65"/>
      <c r="AI386" s="65"/>
      <c r="AJ386" s="65"/>
      <c r="AK386" s="65"/>
      <c r="AL386" s="65"/>
      <c r="AM386" s="65"/>
      <c r="AN386" s="65"/>
      <c r="AO386" s="65"/>
      <c r="AP386" s="65"/>
      <c r="AQ386" s="65"/>
      <c r="AR386" s="65"/>
      <c r="AS386" s="65"/>
      <c r="AT386" s="65"/>
      <c r="AU386" s="65"/>
      <c r="AV386" s="65"/>
      <c r="AW386" s="67"/>
    </row>
    <row r="387" spans="5:49" s="7" customFormat="1" ht="23.25">
      <c r="E387" s="63"/>
      <c r="F387" s="64"/>
      <c r="G387" s="28"/>
      <c r="H387" s="65"/>
      <c r="I387" s="66"/>
      <c r="J387" s="66"/>
      <c r="K387" s="66"/>
      <c r="L387" s="66"/>
      <c r="M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  <c r="AA387" s="66"/>
      <c r="AB387" s="66"/>
      <c r="AC387" s="65"/>
      <c r="AD387" s="65"/>
      <c r="AE387" s="65"/>
      <c r="AF387" s="65"/>
      <c r="AG387" s="65"/>
      <c r="AH387" s="65"/>
      <c r="AI387" s="65"/>
      <c r="AJ387" s="65"/>
      <c r="AK387" s="65"/>
      <c r="AL387" s="65"/>
      <c r="AM387" s="65"/>
      <c r="AN387" s="65"/>
      <c r="AO387" s="65"/>
      <c r="AP387" s="65"/>
      <c r="AQ387" s="65"/>
      <c r="AR387" s="65"/>
      <c r="AS387" s="65"/>
      <c r="AT387" s="65"/>
      <c r="AU387" s="65"/>
      <c r="AV387" s="65"/>
      <c r="AW387" s="67"/>
    </row>
    <row r="388" spans="5:49" s="7" customFormat="1" ht="23.25">
      <c r="E388" s="63"/>
      <c r="F388" s="64"/>
      <c r="G388" s="28"/>
      <c r="H388" s="65"/>
      <c r="I388" s="66"/>
      <c r="J388" s="66"/>
      <c r="K388" s="66"/>
      <c r="L388" s="66"/>
      <c r="M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  <c r="Z388" s="66"/>
      <c r="AA388" s="66"/>
      <c r="AB388" s="66"/>
      <c r="AC388" s="65"/>
      <c r="AD388" s="65"/>
      <c r="AE388" s="65"/>
      <c r="AF388" s="65"/>
      <c r="AG388" s="65"/>
      <c r="AH388" s="65"/>
      <c r="AI388" s="65"/>
      <c r="AJ388" s="65"/>
      <c r="AK388" s="65"/>
      <c r="AL388" s="65"/>
      <c r="AM388" s="65"/>
      <c r="AN388" s="65"/>
      <c r="AO388" s="65"/>
      <c r="AP388" s="65"/>
      <c r="AQ388" s="65"/>
      <c r="AR388" s="65"/>
      <c r="AS388" s="65"/>
      <c r="AT388" s="65"/>
      <c r="AU388" s="65"/>
      <c r="AV388" s="65"/>
      <c r="AW388" s="67"/>
    </row>
    <row r="389" spans="5:49" s="7" customFormat="1" ht="23.25">
      <c r="E389" s="63"/>
      <c r="F389" s="64"/>
      <c r="G389" s="28"/>
      <c r="H389" s="65"/>
      <c r="I389" s="66"/>
      <c r="J389" s="66"/>
      <c r="K389" s="66"/>
      <c r="L389" s="66"/>
      <c r="M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  <c r="AA389" s="66"/>
      <c r="AB389" s="66"/>
      <c r="AC389" s="65"/>
      <c r="AD389" s="65"/>
      <c r="AE389" s="65"/>
      <c r="AF389" s="65"/>
      <c r="AG389" s="65"/>
      <c r="AH389" s="65"/>
      <c r="AI389" s="65"/>
      <c r="AJ389" s="65"/>
      <c r="AK389" s="65"/>
      <c r="AL389" s="65"/>
      <c r="AM389" s="65"/>
      <c r="AN389" s="65"/>
      <c r="AO389" s="65"/>
      <c r="AP389" s="65"/>
      <c r="AQ389" s="65"/>
      <c r="AR389" s="65"/>
      <c r="AS389" s="65"/>
      <c r="AT389" s="65"/>
      <c r="AU389" s="65"/>
      <c r="AV389" s="65"/>
      <c r="AW389" s="67"/>
    </row>
    <row r="390" spans="5:49" s="7" customFormat="1" ht="23.25">
      <c r="E390" s="63"/>
      <c r="F390" s="64"/>
      <c r="G390" s="28"/>
      <c r="H390" s="65"/>
      <c r="I390" s="66"/>
      <c r="J390" s="66"/>
      <c r="K390" s="66"/>
      <c r="L390" s="66"/>
      <c r="M390" s="66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  <c r="Z390" s="66"/>
      <c r="AA390" s="66"/>
      <c r="AB390" s="66"/>
      <c r="AC390" s="65"/>
      <c r="AD390" s="65"/>
      <c r="AE390" s="65"/>
      <c r="AF390" s="65"/>
      <c r="AG390" s="65"/>
      <c r="AH390" s="65"/>
      <c r="AI390" s="65"/>
      <c r="AJ390" s="65"/>
      <c r="AK390" s="65"/>
      <c r="AL390" s="65"/>
      <c r="AM390" s="65"/>
      <c r="AN390" s="65"/>
      <c r="AO390" s="65"/>
      <c r="AP390" s="65"/>
      <c r="AQ390" s="65"/>
      <c r="AR390" s="65"/>
      <c r="AS390" s="65"/>
      <c r="AT390" s="65"/>
      <c r="AU390" s="65"/>
      <c r="AV390" s="65"/>
      <c r="AW390" s="67"/>
    </row>
    <row r="391" spans="5:49" s="7" customFormat="1" ht="23.25">
      <c r="E391" s="63"/>
      <c r="F391" s="64"/>
      <c r="G391" s="28"/>
      <c r="H391" s="65"/>
      <c r="I391" s="66"/>
      <c r="J391" s="66"/>
      <c r="K391" s="66"/>
      <c r="L391" s="66"/>
      <c r="M391" s="66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  <c r="Z391" s="66"/>
      <c r="AA391" s="66"/>
      <c r="AB391" s="66"/>
      <c r="AC391" s="65"/>
      <c r="AD391" s="65"/>
      <c r="AE391" s="65"/>
      <c r="AF391" s="65"/>
      <c r="AG391" s="65"/>
      <c r="AH391" s="65"/>
      <c r="AI391" s="65"/>
      <c r="AJ391" s="65"/>
      <c r="AK391" s="65"/>
      <c r="AL391" s="65"/>
      <c r="AM391" s="65"/>
      <c r="AN391" s="65"/>
      <c r="AO391" s="65"/>
      <c r="AP391" s="65"/>
      <c r="AQ391" s="65"/>
      <c r="AR391" s="65"/>
      <c r="AS391" s="65"/>
      <c r="AT391" s="65"/>
      <c r="AU391" s="65"/>
      <c r="AV391" s="65"/>
      <c r="AW391" s="67"/>
    </row>
    <row r="392" spans="5:49" s="7" customFormat="1" ht="23.25">
      <c r="E392" s="63"/>
      <c r="F392" s="64"/>
      <c r="G392" s="28"/>
      <c r="H392" s="65"/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  <c r="AA392" s="66"/>
      <c r="AB392" s="66"/>
      <c r="AC392" s="65"/>
      <c r="AD392" s="65"/>
      <c r="AE392" s="65"/>
      <c r="AF392" s="65"/>
      <c r="AG392" s="65"/>
      <c r="AH392" s="65"/>
      <c r="AI392" s="65"/>
      <c r="AJ392" s="65"/>
      <c r="AK392" s="65"/>
      <c r="AL392" s="65"/>
      <c r="AM392" s="65"/>
      <c r="AN392" s="65"/>
      <c r="AO392" s="65"/>
      <c r="AP392" s="65"/>
      <c r="AQ392" s="65"/>
      <c r="AR392" s="65"/>
      <c r="AS392" s="65"/>
      <c r="AT392" s="65"/>
      <c r="AU392" s="65"/>
      <c r="AV392" s="65"/>
      <c r="AW392" s="67"/>
    </row>
    <row r="393" spans="5:49" s="7" customFormat="1" ht="23.25">
      <c r="E393" s="63"/>
      <c r="F393" s="64"/>
      <c r="G393" s="28"/>
      <c r="H393" s="65"/>
      <c r="I393" s="66"/>
      <c r="J393" s="66"/>
      <c r="K393" s="66"/>
      <c r="L393" s="66"/>
      <c r="M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  <c r="AA393" s="66"/>
      <c r="AB393" s="66"/>
      <c r="AC393" s="65"/>
      <c r="AD393" s="65"/>
      <c r="AE393" s="65"/>
      <c r="AF393" s="65"/>
      <c r="AG393" s="65"/>
      <c r="AH393" s="65"/>
      <c r="AI393" s="65"/>
      <c r="AJ393" s="65"/>
      <c r="AK393" s="65"/>
      <c r="AL393" s="65"/>
      <c r="AM393" s="65"/>
      <c r="AN393" s="65"/>
      <c r="AO393" s="65"/>
      <c r="AP393" s="65"/>
      <c r="AQ393" s="65"/>
      <c r="AR393" s="65"/>
      <c r="AS393" s="65"/>
      <c r="AT393" s="65"/>
      <c r="AU393" s="65"/>
      <c r="AV393" s="65"/>
      <c r="AW393" s="67"/>
    </row>
    <row r="394" spans="5:49" s="7" customFormat="1" ht="23.25">
      <c r="E394" s="63"/>
      <c r="F394" s="64"/>
      <c r="G394" s="28"/>
      <c r="H394" s="65"/>
      <c r="I394" s="66"/>
      <c r="J394" s="66"/>
      <c r="K394" s="66"/>
      <c r="L394" s="66"/>
      <c r="M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  <c r="AA394" s="66"/>
      <c r="AB394" s="66"/>
      <c r="AC394" s="65"/>
      <c r="AD394" s="65"/>
      <c r="AE394" s="65"/>
      <c r="AF394" s="65"/>
      <c r="AG394" s="65"/>
      <c r="AH394" s="65"/>
      <c r="AI394" s="65"/>
      <c r="AJ394" s="65"/>
      <c r="AK394" s="65"/>
      <c r="AL394" s="65"/>
      <c r="AM394" s="65"/>
      <c r="AN394" s="65"/>
      <c r="AO394" s="65"/>
      <c r="AP394" s="65"/>
      <c r="AQ394" s="65"/>
      <c r="AR394" s="65"/>
      <c r="AS394" s="65"/>
      <c r="AT394" s="65"/>
      <c r="AU394" s="65"/>
      <c r="AV394" s="65"/>
      <c r="AW394" s="67"/>
    </row>
    <row r="395" spans="5:49" s="7" customFormat="1" ht="23.25">
      <c r="E395" s="63"/>
      <c r="F395" s="64"/>
      <c r="G395" s="28"/>
      <c r="H395" s="65"/>
      <c r="I395" s="66"/>
      <c r="J395" s="66"/>
      <c r="K395" s="66"/>
      <c r="L395" s="66"/>
      <c r="M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  <c r="AA395" s="66"/>
      <c r="AB395" s="66"/>
      <c r="AC395" s="65"/>
      <c r="AD395" s="65"/>
      <c r="AE395" s="65"/>
      <c r="AF395" s="65"/>
      <c r="AG395" s="65"/>
      <c r="AH395" s="65"/>
      <c r="AI395" s="65"/>
      <c r="AJ395" s="65"/>
      <c r="AK395" s="65"/>
      <c r="AL395" s="65"/>
      <c r="AM395" s="65"/>
      <c r="AN395" s="65"/>
      <c r="AO395" s="65"/>
      <c r="AP395" s="65"/>
      <c r="AQ395" s="65"/>
      <c r="AR395" s="65"/>
      <c r="AS395" s="65"/>
      <c r="AT395" s="65"/>
      <c r="AU395" s="65"/>
      <c r="AV395" s="65"/>
      <c r="AW395" s="67"/>
    </row>
    <row r="396" spans="5:49" s="7" customFormat="1" ht="23.25">
      <c r="E396" s="63"/>
      <c r="F396" s="64"/>
      <c r="G396" s="28"/>
      <c r="H396" s="65"/>
      <c r="I396" s="66"/>
      <c r="J396" s="66"/>
      <c r="K396" s="66"/>
      <c r="L396" s="66"/>
      <c r="M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  <c r="AA396" s="66"/>
      <c r="AB396" s="66"/>
      <c r="AC396" s="65"/>
      <c r="AD396" s="65"/>
      <c r="AE396" s="65"/>
      <c r="AF396" s="65"/>
      <c r="AG396" s="65"/>
      <c r="AH396" s="65"/>
      <c r="AI396" s="65"/>
      <c r="AJ396" s="65"/>
      <c r="AK396" s="65"/>
      <c r="AL396" s="65"/>
      <c r="AM396" s="65"/>
      <c r="AN396" s="65"/>
      <c r="AO396" s="65"/>
      <c r="AP396" s="65"/>
      <c r="AQ396" s="65"/>
      <c r="AR396" s="65"/>
      <c r="AS396" s="65"/>
      <c r="AT396" s="65"/>
      <c r="AU396" s="65"/>
      <c r="AV396" s="65"/>
      <c r="AW396" s="67"/>
    </row>
    <row r="397" spans="5:49" s="7" customFormat="1" ht="23.25">
      <c r="E397" s="63"/>
      <c r="F397" s="64"/>
      <c r="G397" s="28"/>
      <c r="H397" s="65"/>
      <c r="I397" s="66"/>
      <c r="J397" s="66"/>
      <c r="K397" s="66"/>
      <c r="L397" s="66"/>
      <c r="M397" s="66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66"/>
      <c r="Z397" s="66"/>
      <c r="AA397" s="66"/>
      <c r="AB397" s="66"/>
      <c r="AC397" s="65"/>
      <c r="AD397" s="65"/>
      <c r="AE397" s="65"/>
      <c r="AF397" s="65"/>
      <c r="AG397" s="65"/>
      <c r="AH397" s="65"/>
      <c r="AI397" s="65"/>
      <c r="AJ397" s="65"/>
      <c r="AK397" s="65"/>
      <c r="AL397" s="65"/>
      <c r="AM397" s="65"/>
      <c r="AN397" s="65"/>
      <c r="AO397" s="65"/>
      <c r="AP397" s="65"/>
      <c r="AQ397" s="65"/>
      <c r="AR397" s="65"/>
      <c r="AS397" s="65"/>
      <c r="AT397" s="65"/>
      <c r="AU397" s="65"/>
      <c r="AV397" s="65"/>
      <c r="AW397" s="67"/>
    </row>
    <row r="398" spans="5:49" s="7" customFormat="1" ht="23.25">
      <c r="E398" s="63"/>
      <c r="F398" s="64"/>
      <c r="G398" s="28"/>
      <c r="H398" s="65"/>
      <c r="I398" s="66"/>
      <c r="J398" s="66"/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  <c r="AA398" s="66"/>
      <c r="AB398" s="66"/>
      <c r="AC398" s="65"/>
      <c r="AD398" s="65"/>
      <c r="AE398" s="65"/>
      <c r="AF398" s="65"/>
      <c r="AG398" s="65"/>
      <c r="AH398" s="65"/>
      <c r="AI398" s="65"/>
      <c r="AJ398" s="65"/>
      <c r="AK398" s="65"/>
      <c r="AL398" s="65"/>
      <c r="AM398" s="65"/>
      <c r="AN398" s="65"/>
      <c r="AO398" s="65"/>
      <c r="AP398" s="65"/>
      <c r="AQ398" s="65"/>
      <c r="AR398" s="65"/>
      <c r="AS398" s="65"/>
      <c r="AT398" s="65"/>
      <c r="AU398" s="65"/>
      <c r="AV398" s="65"/>
      <c r="AW398" s="67"/>
    </row>
    <row r="399" spans="5:49" s="7" customFormat="1" ht="23.25">
      <c r="E399" s="63"/>
      <c r="F399" s="64"/>
      <c r="G399" s="28"/>
      <c r="H399" s="65"/>
      <c r="I399" s="66"/>
      <c r="J399" s="66"/>
      <c r="K399" s="66"/>
      <c r="L399" s="66"/>
      <c r="M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  <c r="AA399" s="66"/>
      <c r="AB399" s="66"/>
      <c r="AC399" s="65"/>
      <c r="AD399" s="65"/>
      <c r="AE399" s="65"/>
      <c r="AF399" s="65"/>
      <c r="AG399" s="65"/>
      <c r="AH399" s="65"/>
      <c r="AI399" s="65"/>
      <c r="AJ399" s="65"/>
      <c r="AK399" s="65"/>
      <c r="AL399" s="65"/>
      <c r="AM399" s="65"/>
      <c r="AN399" s="65"/>
      <c r="AO399" s="65"/>
      <c r="AP399" s="65"/>
      <c r="AQ399" s="65"/>
      <c r="AR399" s="65"/>
      <c r="AS399" s="65"/>
      <c r="AT399" s="65"/>
      <c r="AU399" s="65"/>
      <c r="AV399" s="65"/>
      <c r="AW399" s="67"/>
    </row>
    <row r="400" spans="5:49" s="7" customFormat="1" ht="23.25">
      <c r="E400" s="63"/>
      <c r="F400" s="64"/>
      <c r="G400" s="28"/>
      <c r="H400" s="65"/>
      <c r="I400" s="66"/>
      <c r="J400" s="66"/>
      <c r="K400" s="66"/>
      <c r="L400" s="66"/>
      <c r="M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  <c r="Z400" s="66"/>
      <c r="AA400" s="66"/>
      <c r="AB400" s="66"/>
      <c r="AC400" s="65"/>
      <c r="AD400" s="65"/>
      <c r="AE400" s="65"/>
      <c r="AF400" s="65"/>
      <c r="AG400" s="65"/>
      <c r="AH400" s="65"/>
      <c r="AI400" s="65"/>
      <c r="AJ400" s="65"/>
      <c r="AK400" s="65"/>
      <c r="AL400" s="65"/>
      <c r="AM400" s="65"/>
      <c r="AN400" s="65"/>
      <c r="AO400" s="65"/>
      <c r="AP400" s="65"/>
      <c r="AQ400" s="65"/>
      <c r="AR400" s="65"/>
      <c r="AS400" s="65"/>
      <c r="AT400" s="65"/>
      <c r="AU400" s="65"/>
      <c r="AV400" s="65"/>
      <c r="AW400" s="67"/>
    </row>
    <row r="401" spans="5:49" s="7" customFormat="1" ht="23.25">
      <c r="E401" s="63"/>
      <c r="F401" s="64"/>
      <c r="G401" s="28"/>
      <c r="H401" s="65"/>
      <c r="I401" s="66"/>
      <c r="J401" s="66"/>
      <c r="K401" s="66"/>
      <c r="L401" s="66"/>
      <c r="M401" s="66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6"/>
      <c r="Z401" s="66"/>
      <c r="AA401" s="66"/>
      <c r="AB401" s="66"/>
      <c r="AC401" s="65"/>
      <c r="AD401" s="65"/>
      <c r="AE401" s="65"/>
      <c r="AF401" s="65"/>
      <c r="AG401" s="65"/>
      <c r="AH401" s="65"/>
      <c r="AI401" s="65"/>
      <c r="AJ401" s="65"/>
      <c r="AK401" s="65"/>
      <c r="AL401" s="65"/>
      <c r="AM401" s="65"/>
      <c r="AN401" s="65"/>
      <c r="AO401" s="65"/>
      <c r="AP401" s="65"/>
      <c r="AQ401" s="65"/>
      <c r="AR401" s="65"/>
      <c r="AS401" s="65"/>
      <c r="AT401" s="65"/>
      <c r="AU401" s="65"/>
      <c r="AV401" s="65"/>
      <c r="AW401" s="67"/>
    </row>
    <row r="402" spans="5:49" s="7" customFormat="1" ht="23.25">
      <c r="E402" s="63"/>
      <c r="F402" s="64"/>
      <c r="G402" s="28"/>
      <c r="H402" s="65"/>
      <c r="I402" s="66"/>
      <c r="J402" s="66"/>
      <c r="K402" s="66"/>
      <c r="L402" s="66"/>
      <c r="M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  <c r="AA402" s="66"/>
      <c r="AB402" s="66"/>
      <c r="AC402" s="65"/>
      <c r="AD402" s="65"/>
      <c r="AE402" s="65"/>
      <c r="AF402" s="65"/>
      <c r="AG402" s="65"/>
      <c r="AH402" s="65"/>
      <c r="AI402" s="65"/>
      <c r="AJ402" s="65"/>
      <c r="AK402" s="65"/>
      <c r="AL402" s="65"/>
      <c r="AM402" s="65"/>
      <c r="AN402" s="65"/>
      <c r="AO402" s="65"/>
      <c r="AP402" s="65"/>
      <c r="AQ402" s="65"/>
      <c r="AR402" s="65"/>
      <c r="AS402" s="65"/>
      <c r="AT402" s="65"/>
      <c r="AU402" s="65"/>
      <c r="AV402" s="65"/>
      <c r="AW402" s="67"/>
    </row>
    <row r="403" spans="5:49" s="7" customFormat="1" ht="23.25">
      <c r="E403" s="63"/>
      <c r="F403" s="64"/>
      <c r="G403" s="28"/>
      <c r="H403" s="65"/>
      <c r="I403" s="66"/>
      <c r="J403" s="66"/>
      <c r="K403" s="66"/>
      <c r="L403" s="66"/>
      <c r="M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  <c r="Z403" s="66"/>
      <c r="AA403" s="66"/>
      <c r="AB403" s="66"/>
      <c r="AC403" s="65"/>
      <c r="AD403" s="65"/>
      <c r="AE403" s="65"/>
      <c r="AF403" s="65"/>
      <c r="AG403" s="65"/>
      <c r="AH403" s="65"/>
      <c r="AI403" s="65"/>
      <c r="AJ403" s="65"/>
      <c r="AK403" s="65"/>
      <c r="AL403" s="65"/>
      <c r="AM403" s="65"/>
      <c r="AN403" s="65"/>
      <c r="AO403" s="65"/>
      <c r="AP403" s="65"/>
      <c r="AQ403" s="65"/>
      <c r="AR403" s="65"/>
      <c r="AS403" s="65"/>
      <c r="AT403" s="65"/>
      <c r="AU403" s="65"/>
      <c r="AV403" s="65"/>
      <c r="AW403" s="67"/>
    </row>
    <row r="404" spans="5:49" s="7" customFormat="1" ht="23.25">
      <c r="E404" s="63"/>
      <c r="F404" s="64"/>
      <c r="G404" s="28"/>
      <c r="H404" s="65"/>
      <c r="I404" s="66"/>
      <c r="J404" s="66"/>
      <c r="K404" s="66"/>
      <c r="L404" s="66"/>
      <c r="M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  <c r="Z404" s="66"/>
      <c r="AA404" s="66"/>
      <c r="AB404" s="66"/>
      <c r="AC404" s="65"/>
      <c r="AD404" s="65"/>
      <c r="AE404" s="65"/>
      <c r="AF404" s="65"/>
      <c r="AG404" s="65"/>
      <c r="AH404" s="65"/>
      <c r="AI404" s="65"/>
      <c r="AJ404" s="65"/>
      <c r="AK404" s="65"/>
      <c r="AL404" s="65"/>
      <c r="AM404" s="65"/>
      <c r="AN404" s="65"/>
      <c r="AO404" s="65"/>
      <c r="AP404" s="65"/>
      <c r="AQ404" s="65"/>
      <c r="AR404" s="65"/>
      <c r="AS404" s="65"/>
      <c r="AT404" s="65"/>
      <c r="AU404" s="65"/>
      <c r="AV404" s="65"/>
      <c r="AW404" s="67"/>
    </row>
    <row r="405" spans="5:49" s="7" customFormat="1" ht="23.25">
      <c r="E405" s="63"/>
      <c r="F405" s="64"/>
      <c r="G405" s="28"/>
      <c r="H405" s="65"/>
      <c r="I405" s="66"/>
      <c r="J405" s="66"/>
      <c r="K405" s="66"/>
      <c r="L405" s="66"/>
      <c r="M405" s="66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Y405" s="66"/>
      <c r="Z405" s="66"/>
      <c r="AA405" s="66"/>
      <c r="AB405" s="66"/>
      <c r="AC405" s="65"/>
      <c r="AD405" s="65"/>
      <c r="AE405" s="65"/>
      <c r="AF405" s="65"/>
      <c r="AG405" s="65"/>
      <c r="AH405" s="65"/>
      <c r="AI405" s="65"/>
      <c r="AJ405" s="65"/>
      <c r="AK405" s="65"/>
      <c r="AL405" s="65"/>
      <c r="AM405" s="65"/>
      <c r="AN405" s="65"/>
      <c r="AO405" s="65"/>
      <c r="AP405" s="65"/>
      <c r="AQ405" s="65"/>
      <c r="AR405" s="65"/>
      <c r="AS405" s="65"/>
      <c r="AT405" s="65"/>
      <c r="AU405" s="65"/>
      <c r="AV405" s="65"/>
      <c r="AW405" s="67"/>
    </row>
    <row r="406" spans="5:49" s="7" customFormat="1" ht="23.25">
      <c r="E406" s="63"/>
      <c r="F406" s="64"/>
      <c r="G406" s="28"/>
      <c r="H406" s="65"/>
      <c r="I406" s="66"/>
      <c r="J406" s="66"/>
      <c r="K406" s="66"/>
      <c r="L406" s="66"/>
      <c r="M406" s="66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6"/>
      <c r="Z406" s="66"/>
      <c r="AA406" s="66"/>
      <c r="AB406" s="66"/>
      <c r="AC406" s="65"/>
      <c r="AD406" s="65"/>
      <c r="AE406" s="65"/>
      <c r="AF406" s="65"/>
      <c r="AG406" s="65"/>
      <c r="AH406" s="65"/>
      <c r="AI406" s="65"/>
      <c r="AJ406" s="65"/>
      <c r="AK406" s="65"/>
      <c r="AL406" s="65"/>
      <c r="AM406" s="65"/>
      <c r="AN406" s="65"/>
      <c r="AO406" s="65"/>
      <c r="AP406" s="65"/>
      <c r="AQ406" s="65"/>
      <c r="AR406" s="65"/>
      <c r="AS406" s="65"/>
      <c r="AT406" s="65"/>
      <c r="AU406" s="65"/>
      <c r="AV406" s="65"/>
      <c r="AW406" s="67"/>
    </row>
    <row r="407" spans="5:49" s="7" customFormat="1" ht="23.25">
      <c r="E407" s="63"/>
      <c r="F407" s="64"/>
      <c r="G407" s="28"/>
      <c r="H407" s="65"/>
      <c r="I407" s="66"/>
      <c r="J407" s="66"/>
      <c r="K407" s="66"/>
      <c r="L407" s="66"/>
      <c r="M407" s="66"/>
      <c r="N407" s="66"/>
      <c r="O407" s="66"/>
      <c r="P407" s="66"/>
      <c r="Q407" s="66"/>
      <c r="R407" s="66"/>
      <c r="S407" s="66"/>
      <c r="T407" s="66"/>
      <c r="U407" s="66"/>
      <c r="V407" s="66"/>
      <c r="W407" s="66"/>
      <c r="X407" s="66"/>
      <c r="Y407" s="66"/>
      <c r="Z407" s="66"/>
      <c r="AA407" s="66"/>
      <c r="AB407" s="66"/>
      <c r="AC407" s="65"/>
      <c r="AD407" s="65"/>
      <c r="AE407" s="65"/>
      <c r="AF407" s="65"/>
      <c r="AG407" s="65"/>
      <c r="AH407" s="65"/>
      <c r="AI407" s="65"/>
      <c r="AJ407" s="65"/>
      <c r="AK407" s="65"/>
      <c r="AL407" s="65"/>
      <c r="AM407" s="65"/>
      <c r="AN407" s="65"/>
      <c r="AO407" s="65"/>
      <c r="AP407" s="65"/>
      <c r="AQ407" s="65"/>
      <c r="AR407" s="65"/>
      <c r="AS407" s="65"/>
      <c r="AT407" s="65"/>
      <c r="AU407" s="65"/>
      <c r="AV407" s="65"/>
      <c r="AW407" s="67"/>
    </row>
    <row r="408" spans="5:49" s="7" customFormat="1" ht="23.25">
      <c r="E408" s="63"/>
      <c r="F408" s="64"/>
      <c r="G408" s="28"/>
      <c r="H408" s="65"/>
      <c r="I408" s="66"/>
      <c r="J408" s="66"/>
      <c r="K408" s="66"/>
      <c r="L408" s="66"/>
      <c r="M408" s="66"/>
      <c r="N408" s="66"/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Y408" s="66"/>
      <c r="Z408" s="66"/>
      <c r="AA408" s="66"/>
      <c r="AB408" s="66"/>
      <c r="AC408" s="65"/>
      <c r="AD408" s="65"/>
      <c r="AE408" s="65"/>
      <c r="AF408" s="65"/>
      <c r="AG408" s="65"/>
      <c r="AH408" s="65"/>
      <c r="AI408" s="65"/>
      <c r="AJ408" s="65"/>
      <c r="AK408" s="65"/>
      <c r="AL408" s="65"/>
      <c r="AM408" s="65"/>
      <c r="AN408" s="65"/>
      <c r="AO408" s="65"/>
      <c r="AP408" s="65"/>
      <c r="AQ408" s="65"/>
      <c r="AR408" s="65"/>
      <c r="AS408" s="65"/>
      <c r="AT408" s="65"/>
      <c r="AU408" s="65"/>
      <c r="AV408" s="65"/>
      <c r="AW408" s="67"/>
    </row>
    <row r="409" spans="5:49" s="7" customFormat="1" ht="23.25">
      <c r="E409" s="63"/>
      <c r="F409" s="64"/>
      <c r="G409" s="28"/>
      <c r="H409" s="65"/>
      <c r="I409" s="66"/>
      <c r="J409" s="66"/>
      <c r="K409" s="66"/>
      <c r="L409" s="66"/>
      <c r="M409" s="66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66"/>
      <c r="Z409" s="66"/>
      <c r="AA409" s="66"/>
      <c r="AB409" s="66"/>
      <c r="AC409" s="65"/>
      <c r="AD409" s="65"/>
      <c r="AE409" s="65"/>
      <c r="AF409" s="65"/>
      <c r="AG409" s="65"/>
      <c r="AH409" s="65"/>
      <c r="AI409" s="65"/>
      <c r="AJ409" s="65"/>
      <c r="AK409" s="65"/>
      <c r="AL409" s="65"/>
      <c r="AM409" s="65"/>
      <c r="AN409" s="65"/>
      <c r="AO409" s="65"/>
      <c r="AP409" s="65"/>
      <c r="AQ409" s="65"/>
      <c r="AR409" s="65"/>
      <c r="AS409" s="65"/>
      <c r="AT409" s="65"/>
      <c r="AU409" s="65"/>
      <c r="AV409" s="65"/>
      <c r="AW409" s="67"/>
    </row>
    <row r="410" spans="5:49" s="7" customFormat="1" ht="23.25">
      <c r="E410" s="63"/>
      <c r="F410" s="64"/>
      <c r="G410" s="28"/>
      <c r="H410" s="65"/>
      <c r="I410" s="66"/>
      <c r="J410" s="66"/>
      <c r="K410" s="66"/>
      <c r="L410" s="66"/>
      <c r="M410" s="66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66"/>
      <c r="Z410" s="66"/>
      <c r="AA410" s="66"/>
      <c r="AB410" s="66"/>
      <c r="AC410" s="65"/>
      <c r="AD410" s="65"/>
      <c r="AE410" s="65"/>
      <c r="AF410" s="65"/>
      <c r="AG410" s="65"/>
      <c r="AH410" s="65"/>
      <c r="AI410" s="65"/>
      <c r="AJ410" s="65"/>
      <c r="AK410" s="65"/>
      <c r="AL410" s="65"/>
      <c r="AM410" s="65"/>
      <c r="AN410" s="65"/>
      <c r="AO410" s="65"/>
      <c r="AP410" s="65"/>
      <c r="AQ410" s="65"/>
      <c r="AR410" s="65"/>
      <c r="AS410" s="65"/>
      <c r="AT410" s="65"/>
      <c r="AU410" s="65"/>
      <c r="AV410" s="65"/>
      <c r="AW410" s="67"/>
    </row>
    <row r="411" spans="5:49" s="7" customFormat="1" ht="23.25">
      <c r="E411" s="63"/>
      <c r="F411" s="64"/>
      <c r="G411" s="28"/>
      <c r="H411" s="65"/>
      <c r="I411" s="66"/>
      <c r="J411" s="66"/>
      <c r="K411" s="66"/>
      <c r="L411" s="66"/>
      <c r="M411" s="66"/>
      <c r="N411" s="66"/>
      <c r="O411" s="66"/>
      <c r="P411" s="66"/>
      <c r="Q411" s="66"/>
      <c r="R411" s="66"/>
      <c r="S411" s="66"/>
      <c r="T411" s="66"/>
      <c r="U411" s="66"/>
      <c r="V411" s="66"/>
      <c r="W411" s="66"/>
      <c r="X411" s="66"/>
      <c r="Y411" s="66"/>
      <c r="Z411" s="66"/>
      <c r="AA411" s="66"/>
      <c r="AB411" s="66"/>
      <c r="AC411" s="65"/>
      <c r="AD411" s="65"/>
      <c r="AE411" s="65"/>
      <c r="AF411" s="65"/>
      <c r="AG411" s="65"/>
      <c r="AH411" s="65"/>
      <c r="AI411" s="65"/>
      <c r="AJ411" s="65"/>
      <c r="AK411" s="65"/>
      <c r="AL411" s="65"/>
      <c r="AM411" s="65"/>
      <c r="AN411" s="65"/>
      <c r="AO411" s="65"/>
      <c r="AP411" s="65"/>
      <c r="AQ411" s="65"/>
      <c r="AR411" s="65"/>
      <c r="AS411" s="65"/>
      <c r="AT411" s="65"/>
      <c r="AU411" s="65"/>
      <c r="AV411" s="65"/>
      <c r="AW411" s="67"/>
    </row>
    <row r="412" spans="5:49" s="7" customFormat="1" ht="23.25">
      <c r="E412" s="63"/>
      <c r="F412" s="64"/>
      <c r="G412" s="28"/>
      <c r="H412" s="65"/>
      <c r="I412" s="66"/>
      <c r="J412" s="66"/>
      <c r="K412" s="66"/>
      <c r="L412" s="66"/>
      <c r="M412" s="66"/>
      <c r="N412" s="66"/>
      <c r="O412" s="66"/>
      <c r="P412" s="66"/>
      <c r="Q412" s="66"/>
      <c r="R412" s="66"/>
      <c r="S412" s="66"/>
      <c r="T412" s="66"/>
      <c r="U412" s="66"/>
      <c r="V412" s="66"/>
      <c r="W412" s="66"/>
      <c r="X412" s="66"/>
      <c r="Y412" s="66"/>
      <c r="Z412" s="66"/>
      <c r="AA412" s="66"/>
      <c r="AB412" s="66"/>
      <c r="AC412" s="65"/>
      <c r="AD412" s="65"/>
      <c r="AE412" s="65"/>
      <c r="AF412" s="65"/>
      <c r="AG412" s="65"/>
      <c r="AH412" s="65"/>
      <c r="AI412" s="65"/>
      <c r="AJ412" s="65"/>
      <c r="AK412" s="65"/>
      <c r="AL412" s="65"/>
      <c r="AM412" s="65"/>
      <c r="AN412" s="65"/>
      <c r="AO412" s="65"/>
      <c r="AP412" s="65"/>
      <c r="AQ412" s="65"/>
      <c r="AR412" s="65"/>
      <c r="AS412" s="65"/>
      <c r="AT412" s="65"/>
      <c r="AU412" s="65"/>
      <c r="AV412" s="65"/>
      <c r="AW412" s="67"/>
    </row>
    <row r="413" spans="5:49" s="7" customFormat="1" ht="23.25">
      <c r="E413" s="63"/>
      <c r="F413" s="64"/>
      <c r="G413" s="28"/>
      <c r="H413" s="65"/>
      <c r="I413" s="66"/>
      <c r="J413" s="66"/>
      <c r="K413" s="66"/>
      <c r="L413" s="66"/>
      <c r="M413" s="66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66"/>
      <c r="Z413" s="66"/>
      <c r="AA413" s="66"/>
      <c r="AB413" s="66"/>
      <c r="AC413" s="65"/>
      <c r="AD413" s="65"/>
      <c r="AE413" s="65"/>
      <c r="AF413" s="65"/>
      <c r="AG413" s="65"/>
      <c r="AH413" s="65"/>
      <c r="AI413" s="65"/>
      <c r="AJ413" s="65"/>
      <c r="AK413" s="65"/>
      <c r="AL413" s="65"/>
      <c r="AM413" s="65"/>
      <c r="AN413" s="65"/>
      <c r="AO413" s="65"/>
      <c r="AP413" s="65"/>
      <c r="AQ413" s="65"/>
      <c r="AR413" s="65"/>
      <c r="AS413" s="65"/>
      <c r="AT413" s="65"/>
      <c r="AU413" s="65"/>
      <c r="AV413" s="65"/>
      <c r="AW413" s="67"/>
    </row>
    <row r="414" spans="5:49" s="7" customFormat="1" ht="23.25">
      <c r="E414" s="63"/>
      <c r="F414" s="64"/>
      <c r="G414" s="28"/>
      <c r="H414" s="65"/>
      <c r="I414" s="66"/>
      <c r="J414" s="66"/>
      <c r="K414" s="66"/>
      <c r="L414" s="66"/>
      <c r="M414" s="66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66"/>
      <c r="Z414" s="66"/>
      <c r="AA414" s="66"/>
      <c r="AB414" s="66"/>
      <c r="AC414" s="65"/>
      <c r="AD414" s="65"/>
      <c r="AE414" s="65"/>
      <c r="AF414" s="65"/>
      <c r="AG414" s="65"/>
      <c r="AH414" s="65"/>
      <c r="AI414" s="65"/>
      <c r="AJ414" s="65"/>
      <c r="AK414" s="65"/>
      <c r="AL414" s="65"/>
      <c r="AM414" s="65"/>
      <c r="AN414" s="65"/>
      <c r="AO414" s="65"/>
      <c r="AP414" s="65"/>
      <c r="AQ414" s="65"/>
      <c r="AR414" s="65"/>
      <c r="AS414" s="65"/>
      <c r="AT414" s="65"/>
      <c r="AU414" s="65"/>
      <c r="AV414" s="65"/>
      <c r="AW414" s="67"/>
    </row>
    <row r="415" spans="5:49" s="7" customFormat="1" ht="23.25">
      <c r="E415" s="63"/>
      <c r="F415" s="64"/>
      <c r="G415" s="28"/>
      <c r="H415" s="65"/>
      <c r="I415" s="66"/>
      <c r="J415" s="66"/>
      <c r="K415" s="66"/>
      <c r="L415" s="66"/>
      <c r="M415" s="66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66"/>
      <c r="Z415" s="66"/>
      <c r="AA415" s="66"/>
      <c r="AB415" s="66"/>
      <c r="AC415" s="65"/>
      <c r="AD415" s="65"/>
      <c r="AE415" s="65"/>
      <c r="AF415" s="65"/>
      <c r="AG415" s="65"/>
      <c r="AH415" s="65"/>
      <c r="AI415" s="65"/>
      <c r="AJ415" s="65"/>
      <c r="AK415" s="65"/>
      <c r="AL415" s="65"/>
      <c r="AM415" s="65"/>
      <c r="AN415" s="65"/>
      <c r="AO415" s="65"/>
      <c r="AP415" s="65"/>
      <c r="AQ415" s="65"/>
      <c r="AR415" s="65"/>
      <c r="AS415" s="65"/>
      <c r="AT415" s="65"/>
      <c r="AU415" s="65"/>
      <c r="AV415" s="65"/>
      <c r="AW415" s="67"/>
    </row>
    <row r="416" spans="5:49" s="7" customFormat="1" ht="23.25">
      <c r="E416" s="63"/>
      <c r="F416" s="64"/>
      <c r="G416" s="28"/>
      <c r="H416" s="65"/>
      <c r="I416" s="66"/>
      <c r="J416" s="66"/>
      <c r="K416" s="66"/>
      <c r="L416" s="66"/>
      <c r="M416" s="66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66"/>
      <c r="Z416" s="66"/>
      <c r="AA416" s="66"/>
      <c r="AB416" s="66"/>
      <c r="AC416" s="65"/>
      <c r="AD416" s="65"/>
      <c r="AE416" s="65"/>
      <c r="AF416" s="65"/>
      <c r="AG416" s="65"/>
      <c r="AH416" s="65"/>
      <c r="AI416" s="65"/>
      <c r="AJ416" s="65"/>
      <c r="AK416" s="65"/>
      <c r="AL416" s="65"/>
      <c r="AM416" s="65"/>
      <c r="AN416" s="65"/>
      <c r="AO416" s="65"/>
      <c r="AP416" s="65"/>
      <c r="AQ416" s="65"/>
      <c r="AR416" s="65"/>
      <c r="AS416" s="65"/>
      <c r="AT416" s="65"/>
      <c r="AU416" s="65"/>
      <c r="AV416" s="65"/>
      <c r="AW416" s="67"/>
    </row>
    <row r="417" spans="5:49" s="7" customFormat="1" ht="23.25">
      <c r="E417" s="63"/>
      <c r="F417" s="64"/>
      <c r="G417" s="28"/>
      <c r="H417" s="65"/>
      <c r="I417" s="66"/>
      <c r="J417" s="66"/>
      <c r="K417" s="66"/>
      <c r="L417" s="66"/>
      <c r="M417" s="66"/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Y417" s="66"/>
      <c r="Z417" s="66"/>
      <c r="AA417" s="66"/>
      <c r="AB417" s="66"/>
      <c r="AC417" s="65"/>
      <c r="AD417" s="65"/>
      <c r="AE417" s="65"/>
      <c r="AF417" s="65"/>
      <c r="AG417" s="65"/>
      <c r="AH417" s="65"/>
      <c r="AI417" s="65"/>
      <c r="AJ417" s="65"/>
      <c r="AK417" s="65"/>
      <c r="AL417" s="65"/>
      <c r="AM417" s="65"/>
      <c r="AN417" s="65"/>
      <c r="AO417" s="65"/>
      <c r="AP417" s="65"/>
      <c r="AQ417" s="65"/>
      <c r="AR417" s="65"/>
      <c r="AS417" s="65"/>
      <c r="AT417" s="65"/>
      <c r="AU417" s="65"/>
      <c r="AV417" s="65"/>
      <c r="AW417" s="67"/>
    </row>
    <row r="418" spans="8:49" ht="16.5">
      <c r="H418" s="56" t="s">
        <v>288</v>
      </c>
      <c r="I418" s="56"/>
      <c r="J418" s="56"/>
      <c r="K418" s="56"/>
      <c r="L418" s="56"/>
      <c r="M418" s="56"/>
      <c r="N418" s="56"/>
      <c r="O418" s="56"/>
      <c r="P418" s="56"/>
      <c r="Q418" s="56"/>
      <c r="R418" s="56"/>
      <c r="S418" s="56"/>
      <c r="T418" s="56"/>
      <c r="U418" s="56"/>
      <c r="V418" s="56"/>
      <c r="W418" s="56"/>
      <c r="X418" s="56"/>
      <c r="Y418" s="56"/>
      <c r="Z418" s="56"/>
      <c r="AA418" s="56"/>
      <c r="AB418" s="56"/>
      <c r="AC418" s="56"/>
      <c r="AD418" s="56"/>
      <c r="AE418" s="56"/>
      <c r="AF418" s="56"/>
      <c r="AG418" s="56"/>
      <c r="AH418" s="56"/>
      <c r="AI418" s="56"/>
      <c r="AJ418" s="56"/>
      <c r="AK418" s="56"/>
      <c r="AL418" s="56"/>
      <c r="AM418" s="56"/>
      <c r="AN418" s="56"/>
      <c r="AO418" s="56"/>
      <c r="AP418" s="56"/>
      <c r="AQ418" s="56"/>
      <c r="AR418" s="56"/>
      <c r="AS418" s="56"/>
      <c r="AT418" s="56"/>
      <c r="AU418" s="56"/>
      <c r="AV418" s="56"/>
      <c r="AW418" s="56"/>
    </row>
    <row r="419" spans="8:49" ht="16.5">
      <c r="H419" s="56" t="s">
        <v>289</v>
      </c>
      <c r="I419" s="56"/>
      <c r="J419" s="56"/>
      <c r="K419" s="56"/>
      <c r="L419" s="56"/>
      <c r="M419" s="56"/>
      <c r="N419" s="56"/>
      <c r="O419" s="56"/>
      <c r="P419" s="56"/>
      <c r="Q419" s="56"/>
      <c r="R419" s="56"/>
      <c r="S419" s="56"/>
      <c r="T419" s="56"/>
      <c r="U419" s="56"/>
      <c r="V419" s="56"/>
      <c r="W419" s="56"/>
      <c r="X419" s="56"/>
      <c r="Y419" s="56"/>
      <c r="Z419" s="56"/>
      <c r="AA419" s="56"/>
      <c r="AB419" s="56"/>
      <c r="AC419" s="56"/>
      <c r="AD419" s="56"/>
      <c r="AE419" s="56"/>
      <c r="AF419" s="56"/>
      <c r="AG419" s="56"/>
      <c r="AH419" s="56"/>
      <c r="AI419" s="56"/>
      <c r="AJ419" s="56"/>
      <c r="AK419" s="56"/>
      <c r="AL419" s="56"/>
      <c r="AM419" s="56"/>
      <c r="AN419" s="56"/>
      <c r="AO419" s="56"/>
      <c r="AP419" s="56"/>
      <c r="AQ419" s="56"/>
      <c r="AR419" s="56"/>
      <c r="AS419" s="56"/>
      <c r="AT419" s="56"/>
      <c r="AU419" s="56"/>
      <c r="AV419" s="56"/>
      <c r="AW419" s="56"/>
    </row>
    <row r="420" spans="8:49" ht="16.5">
      <c r="H420" s="56" t="s">
        <v>290</v>
      </c>
      <c r="I420" s="56"/>
      <c r="J420" s="56"/>
      <c r="K420" s="56"/>
      <c r="L420" s="56"/>
      <c r="M420" s="56"/>
      <c r="N420" s="56"/>
      <c r="O420" s="56"/>
      <c r="P420" s="56"/>
      <c r="Q420" s="56"/>
      <c r="R420" s="56"/>
      <c r="S420" s="56"/>
      <c r="T420" s="56"/>
      <c r="U420" s="56"/>
      <c r="V420" s="56"/>
      <c r="W420" s="56"/>
      <c r="X420" s="56"/>
      <c r="Y420" s="56"/>
      <c r="Z420" s="56"/>
      <c r="AA420" s="56"/>
      <c r="AB420" s="56"/>
      <c r="AC420" s="56"/>
      <c r="AD420" s="56"/>
      <c r="AE420" s="56"/>
      <c r="AF420" s="56"/>
      <c r="AG420" s="56"/>
      <c r="AH420" s="56"/>
      <c r="AI420" s="56"/>
      <c r="AJ420" s="56"/>
      <c r="AK420" s="56"/>
      <c r="AL420" s="56"/>
      <c r="AM420" s="56"/>
      <c r="AN420" s="56"/>
      <c r="AO420" s="56"/>
      <c r="AP420" s="56"/>
      <c r="AQ420" s="56"/>
      <c r="AR420" s="56"/>
      <c r="AS420" s="56"/>
      <c r="AT420" s="56"/>
      <c r="AU420" s="56"/>
      <c r="AV420" s="56"/>
      <c r="AW420" s="56"/>
    </row>
  </sheetData>
  <sheetProtection/>
  <mergeCells count="11">
    <mergeCell ref="G8:G10"/>
    <mergeCell ref="AX8:AX9"/>
    <mergeCell ref="A8:A10"/>
    <mergeCell ref="H8:AV8"/>
    <mergeCell ref="AW8:AW9"/>
    <mergeCell ref="B1:S1"/>
    <mergeCell ref="B8:B10"/>
    <mergeCell ref="C8:C10"/>
    <mergeCell ref="D8:D10"/>
    <mergeCell ref="E8:E10"/>
    <mergeCell ref="F8:F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39"/>
  <sheetViews>
    <sheetView zoomScale="70" zoomScaleNormal="70" zoomScalePageLayoutView="0" workbookViewId="0" topLeftCell="A30">
      <selection activeCell="AM49" sqref="AM49:AM50"/>
    </sheetView>
  </sheetViews>
  <sheetFormatPr defaultColWidth="8.57421875" defaultRowHeight="15"/>
  <cols>
    <col min="1" max="1" width="10.421875" style="2" customWidth="1"/>
    <col min="2" max="2" width="13.8515625" style="2" customWidth="1"/>
    <col min="3" max="3" width="7.421875" style="2" customWidth="1"/>
    <col min="4" max="4" width="5.28125" style="2" customWidth="1"/>
    <col min="5" max="5" width="22.140625" style="2" customWidth="1"/>
    <col min="6" max="6" width="5.140625" style="2" customWidth="1"/>
    <col min="7" max="7" width="10.421875" style="2" customWidth="1"/>
    <col min="8" max="8" width="8.57421875" style="2" customWidth="1"/>
    <col min="9" max="37" width="4.140625" style="2" customWidth="1"/>
    <col min="38" max="38" width="4.57421875" style="2" customWidth="1"/>
    <col min="39" max="39" width="6.421875" style="2" customWidth="1"/>
    <col min="40" max="40" width="14.57421875" style="30" customWidth="1"/>
    <col min="41" max="46" width="5.57421875" style="30" customWidth="1"/>
    <col min="47" max="54" width="8.57421875" style="30" customWidth="1"/>
    <col min="55" max="16384" width="8.57421875" style="2" customWidth="1"/>
  </cols>
  <sheetData>
    <row r="1" spans="2:19" ht="23.25">
      <c r="B1" s="110" t="s">
        <v>297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ht="21">
      <c r="B2" s="1" t="s">
        <v>303</v>
      </c>
    </row>
    <row r="3" ht="21">
      <c r="B3" s="1" t="s">
        <v>0</v>
      </c>
    </row>
    <row r="4" spans="2:54" s="1" customFormat="1" ht="21">
      <c r="B4" s="1" t="s">
        <v>1</v>
      </c>
      <c r="F4" s="1" t="s">
        <v>2</v>
      </c>
      <c r="N4" s="38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</row>
    <row r="5" spans="2:54" s="1" customFormat="1" ht="21">
      <c r="B5" s="1" t="s">
        <v>3</v>
      </c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</row>
    <row r="6" spans="2:54" s="1" customFormat="1" ht="21">
      <c r="B6" s="1" t="s">
        <v>4</v>
      </c>
      <c r="F6" s="1" t="s">
        <v>5</v>
      </c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</row>
    <row r="7" spans="2:54" s="1" customFormat="1" ht="21">
      <c r="B7" s="1" t="s">
        <v>302</v>
      </c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</row>
    <row r="8" spans="1:40" ht="21" customHeight="1">
      <c r="A8" s="106" t="s">
        <v>286</v>
      </c>
      <c r="B8" s="112" t="s">
        <v>6</v>
      </c>
      <c r="C8" s="113" t="s">
        <v>287</v>
      </c>
      <c r="D8" s="116" t="s">
        <v>7</v>
      </c>
      <c r="E8" s="117" t="s">
        <v>8</v>
      </c>
      <c r="F8" s="116" t="s">
        <v>9</v>
      </c>
      <c r="G8" s="103" t="s">
        <v>10</v>
      </c>
      <c r="H8" s="104" t="s">
        <v>292</v>
      </c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6" t="s">
        <v>291</v>
      </c>
      <c r="AN8" s="108" t="s">
        <v>294</v>
      </c>
    </row>
    <row r="9" spans="1:40" ht="21">
      <c r="A9" s="111"/>
      <c r="B9" s="112"/>
      <c r="C9" s="114"/>
      <c r="D9" s="116"/>
      <c r="E9" s="117"/>
      <c r="F9" s="116"/>
      <c r="G9" s="103"/>
      <c r="H9" s="25" t="s">
        <v>11</v>
      </c>
      <c r="I9" s="4">
        <v>1</v>
      </c>
      <c r="J9" s="4">
        <v>2</v>
      </c>
      <c r="K9" s="4">
        <v>3</v>
      </c>
      <c r="L9" s="4">
        <v>4</v>
      </c>
      <c r="M9" s="4">
        <v>5</v>
      </c>
      <c r="N9" s="4">
        <v>6</v>
      </c>
      <c r="O9" s="4">
        <v>7</v>
      </c>
      <c r="P9" s="4">
        <v>8</v>
      </c>
      <c r="Q9" s="4">
        <v>9</v>
      </c>
      <c r="R9" s="4">
        <v>10</v>
      </c>
      <c r="S9" s="4">
        <v>11</v>
      </c>
      <c r="T9" s="4">
        <v>12</v>
      </c>
      <c r="U9" s="4">
        <v>13</v>
      </c>
      <c r="V9" s="4">
        <v>14</v>
      </c>
      <c r="W9" s="4">
        <v>15</v>
      </c>
      <c r="X9" s="4">
        <v>16</v>
      </c>
      <c r="Y9" s="4">
        <v>17</v>
      </c>
      <c r="Z9" s="4">
        <v>18</v>
      </c>
      <c r="AA9" s="4">
        <v>19</v>
      </c>
      <c r="AB9" s="4">
        <v>20</v>
      </c>
      <c r="AC9" s="4">
        <v>21</v>
      </c>
      <c r="AD9" s="4">
        <v>22</v>
      </c>
      <c r="AE9" s="4">
        <v>23</v>
      </c>
      <c r="AF9" s="4">
        <v>24</v>
      </c>
      <c r="AG9" s="4">
        <v>25</v>
      </c>
      <c r="AH9" s="4">
        <v>26</v>
      </c>
      <c r="AI9" s="4">
        <v>27</v>
      </c>
      <c r="AJ9" s="4">
        <v>28</v>
      </c>
      <c r="AK9" s="4">
        <v>29</v>
      </c>
      <c r="AL9" s="4">
        <v>30</v>
      </c>
      <c r="AM9" s="107"/>
      <c r="AN9" s="109"/>
    </row>
    <row r="10" spans="1:54" s="26" customFormat="1" ht="20.25" customHeight="1">
      <c r="A10" s="107"/>
      <c r="B10" s="112"/>
      <c r="C10" s="115"/>
      <c r="D10" s="116"/>
      <c r="E10" s="117"/>
      <c r="F10" s="116"/>
      <c r="G10" s="103"/>
      <c r="H10" s="29" t="s">
        <v>285</v>
      </c>
      <c r="I10" s="27">
        <v>1</v>
      </c>
      <c r="J10" s="27">
        <v>1</v>
      </c>
      <c r="K10" s="27">
        <v>1</v>
      </c>
      <c r="L10" s="27">
        <v>1</v>
      </c>
      <c r="M10" s="27">
        <v>1</v>
      </c>
      <c r="N10" s="27">
        <v>1</v>
      </c>
      <c r="O10" s="27">
        <v>1</v>
      </c>
      <c r="P10" s="27">
        <v>1</v>
      </c>
      <c r="Q10" s="27">
        <v>1</v>
      </c>
      <c r="R10" s="27">
        <v>1</v>
      </c>
      <c r="S10" s="27">
        <v>1</v>
      </c>
      <c r="T10" s="27">
        <v>1</v>
      </c>
      <c r="U10" s="27">
        <v>1</v>
      </c>
      <c r="V10" s="27">
        <v>1</v>
      </c>
      <c r="W10" s="27">
        <v>1</v>
      </c>
      <c r="X10" s="27">
        <v>1</v>
      </c>
      <c r="Y10" s="27">
        <v>1</v>
      </c>
      <c r="Z10" s="31">
        <v>3</v>
      </c>
      <c r="AA10" s="31">
        <v>3</v>
      </c>
      <c r="AB10" s="31">
        <v>3</v>
      </c>
      <c r="AC10" s="31">
        <v>3</v>
      </c>
      <c r="AD10" s="32">
        <v>1</v>
      </c>
      <c r="AE10" s="32">
        <v>1</v>
      </c>
      <c r="AF10" s="32">
        <v>1</v>
      </c>
      <c r="AG10" s="32">
        <v>1</v>
      </c>
      <c r="AH10" s="32">
        <v>1</v>
      </c>
      <c r="AI10" s="32">
        <v>1</v>
      </c>
      <c r="AJ10" s="32">
        <v>1</v>
      </c>
      <c r="AK10" s="32">
        <v>1</v>
      </c>
      <c r="AL10" s="37">
        <v>3</v>
      </c>
      <c r="AM10" s="4">
        <f>SUM(I10:AL10)</f>
        <v>40</v>
      </c>
      <c r="AN10" s="34" t="s">
        <v>295</v>
      </c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</row>
    <row r="11" spans="1:54" s="5" customFormat="1" ht="21">
      <c r="A11" s="33" t="s">
        <v>304</v>
      </c>
      <c r="B11" s="33">
        <v>1049730122</v>
      </c>
      <c r="C11" s="33"/>
      <c r="D11" s="33">
        <v>1</v>
      </c>
      <c r="E11" s="72">
        <v>1490300121991</v>
      </c>
      <c r="F11" s="73">
        <v>1</v>
      </c>
      <c r="G11" s="62">
        <v>99</v>
      </c>
      <c r="H11" s="33"/>
      <c r="I11" s="62">
        <v>1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62">
        <v>1</v>
      </c>
      <c r="U11" s="62">
        <v>0</v>
      </c>
      <c r="V11" s="62">
        <v>1</v>
      </c>
      <c r="W11" s="62">
        <v>0</v>
      </c>
      <c r="X11" s="62">
        <v>0</v>
      </c>
      <c r="Y11" s="62">
        <v>0</v>
      </c>
      <c r="Z11" s="62">
        <v>0</v>
      </c>
      <c r="AA11" s="62">
        <v>2</v>
      </c>
      <c r="AB11" s="62">
        <v>1</v>
      </c>
      <c r="AC11" s="33">
        <v>2</v>
      </c>
      <c r="AD11" s="33">
        <v>0</v>
      </c>
      <c r="AE11" s="33">
        <v>0</v>
      </c>
      <c r="AF11" s="33">
        <v>0</v>
      </c>
      <c r="AG11" s="33">
        <v>0</v>
      </c>
      <c r="AH11" s="33">
        <v>0</v>
      </c>
      <c r="AI11" s="33">
        <v>0</v>
      </c>
      <c r="AJ11" s="33">
        <v>0</v>
      </c>
      <c r="AK11" s="33">
        <v>0</v>
      </c>
      <c r="AL11" s="33">
        <v>0</v>
      </c>
      <c r="AM11" s="33">
        <f aca="true" t="shared" si="0" ref="AM11:AM20">SUM(I11:AL11)</f>
        <v>8</v>
      </c>
      <c r="AN11" s="62">
        <f aca="true" t="shared" si="1" ref="AN11:AN48">AM$1:AM$65536*6/40</f>
        <v>1.2</v>
      </c>
      <c r="AO11" s="28" t="s">
        <v>296</v>
      </c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</row>
    <row r="12" spans="1:54" s="43" customFormat="1" ht="21">
      <c r="A12" s="33" t="s">
        <v>304</v>
      </c>
      <c r="B12" s="33">
        <v>1049730122</v>
      </c>
      <c r="C12" s="33"/>
      <c r="D12" s="33">
        <v>2</v>
      </c>
      <c r="E12" s="72">
        <v>1499900375186</v>
      </c>
      <c r="F12" s="73">
        <v>1</v>
      </c>
      <c r="G12" s="62">
        <v>99</v>
      </c>
      <c r="H12" s="33"/>
      <c r="I12" s="62">
        <v>0</v>
      </c>
      <c r="J12" s="62">
        <v>1</v>
      </c>
      <c r="K12" s="62">
        <v>1</v>
      </c>
      <c r="L12" s="62">
        <v>0</v>
      </c>
      <c r="M12" s="62">
        <v>1</v>
      </c>
      <c r="N12" s="62">
        <v>1</v>
      </c>
      <c r="O12" s="62">
        <v>0</v>
      </c>
      <c r="P12" s="62">
        <v>1</v>
      </c>
      <c r="Q12" s="62">
        <v>0</v>
      </c>
      <c r="R12" s="62">
        <v>0</v>
      </c>
      <c r="S12" s="62">
        <v>0</v>
      </c>
      <c r="T12" s="62">
        <v>0</v>
      </c>
      <c r="U12" s="62">
        <v>1</v>
      </c>
      <c r="V12" s="62">
        <v>0</v>
      </c>
      <c r="W12" s="62">
        <v>0</v>
      </c>
      <c r="X12" s="62">
        <v>0</v>
      </c>
      <c r="Y12" s="62">
        <v>0</v>
      </c>
      <c r="Z12" s="62">
        <v>1</v>
      </c>
      <c r="AA12" s="62">
        <v>2</v>
      </c>
      <c r="AB12" s="62">
        <v>1</v>
      </c>
      <c r="AC12" s="33">
        <v>2</v>
      </c>
      <c r="AD12" s="33">
        <v>0</v>
      </c>
      <c r="AE12" s="33">
        <v>0</v>
      </c>
      <c r="AF12" s="33">
        <v>0</v>
      </c>
      <c r="AG12" s="33">
        <v>0</v>
      </c>
      <c r="AH12" s="33">
        <v>0</v>
      </c>
      <c r="AI12" s="33">
        <v>0</v>
      </c>
      <c r="AJ12" s="33">
        <v>0</v>
      </c>
      <c r="AK12" s="33">
        <v>0</v>
      </c>
      <c r="AL12" s="33">
        <v>0</v>
      </c>
      <c r="AM12" s="33">
        <f t="shared" si="0"/>
        <v>12</v>
      </c>
      <c r="AN12" s="62">
        <f t="shared" si="1"/>
        <v>1.8</v>
      </c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</row>
    <row r="13" spans="1:54" s="43" customFormat="1" ht="21">
      <c r="A13" s="33" t="s">
        <v>304</v>
      </c>
      <c r="B13" s="33">
        <v>1049730122</v>
      </c>
      <c r="C13" s="33"/>
      <c r="D13" s="33">
        <v>3</v>
      </c>
      <c r="E13" s="72">
        <v>1490300120243</v>
      </c>
      <c r="F13" s="73">
        <v>1</v>
      </c>
      <c r="G13" s="62">
        <v>99</v>
      </c>
      <c r="H13" s="33"/>
      <c r="I13" s="62">
        <v>0</v>
      </c>
      <c r="J13" s="62">
        <v>0</v>
      </c>
      <c r="K13" s="62">
        <v>1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>
        <v>0</v>
      </c>
      <c r="R13" s="62">
        <v>0</v>
      </c>
      <c r="S13" s="62">
        <v>0</v>
      </c>
      <c r="T13" s="62">
        <v>0</v>
      </c>
      <c r="U13" s="62">
        <v>0</v>
      </c>
      <c r="V13" s="62">
        <v>1</v>
      </c>
      <c r="W13" s="62">
        <v>0</v>
      </c>
      <c r="X13" s="62">
        <v>1</v>
      </c>
      <c r="Y13" s="62">
        <v>0</v>
      </c>
      <c r="Z13" s="62">
        <v>0</v>
      </c>
      <c r="AA13" s="62">
        <v>3</v>
      </c>
      <c r="AB13" s="62">
        <v>2</v>
      </c>
      <c r="AC13" s="33">
        <v>1</v>
      </c>
      <c r="AD13" s="33">
        <v>0</v>
      </c>
      <c r="AE13" s="33">
        <v>0</v>
      </c>
      <c r="AF13" s="33">
        <v>0</v>
      </c>
      <c r="AG13" s="33">
        <v>0</v>
      </c>
      <c r="AH13" s="33">
        <v>1</v>
      </c>
      <c r="AI13" s="33">
        <v>0</v>
      </c>
      <c r="AJ13" s="33">
        <v>0</v>
      </c>
      <c r="AK13" s="33">
        <v>1</v>
      </c>
      <c r="AL13" s="33">
        <v>0</v>
      </c>
      <c r="AM13" s="33">
        <f t="shared" si="0"/>
        <v>11</v>
      </c>
      <c r="AN13" s="62">
        <f t="shared" si="1"/>
        <v>1.65</v>
      </c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</row>
    <row r="14" spans="1:54" s="43" customFormat="1" ht="21">
      <c r="A14" s="33" t="s">
        <v>304</v>
      </c>
      <c r="B14" s="33">
        <v>1049730122</v>
      </c>
      <c r="C14" s="33"/>
      <c r="D14" s="33">
        <v>4</v>
      </c>
      <c r="E14" s="72">
        <v>1490300121614</v>
      </c>
      <c r="F14" s="73">
        <v>1</v>
      </c>
      <c r="G14" s="62">
        <v>99</v>
      </c>
      <c r="H14" s="33"/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1</v>
      </c>
      <c r="O14" s="62">
        <v>1</v>
      </c>
      <c r="P14" s="62">
        <v>0</v>
      </c>
      <c r="Q14" s="62">
        <v>1</v>
      </c>
      <c r="R14" s="62">
        <v>1</v>
      </c>
      <c r="S14" s="62">
        <v>0</v>
      </c>
      <c r="T14" s="62">
        <v>0</v>
      </c>
      <c r="U14" s="62">
        <v>0</v>
      </c>
      <c r="V14" s="62">
        <v>0</v>
      </c>
      <c r="W14" s="62">
        <v>0</v>
      </c>
      <c r="X14" s="62">
        <v>0</v>
      </c>
      <c r="Y14" s="62">
        <v>0</v>
      </c>
      <c r="Z14" s="62">
        <v>2</v>
      </c>
      <c r="AA14" s="62">
        <v>0</v>
      </c>
      <c r="AB14" s="62">
        <v>1</v>
      </c>
      <c r="AC14" s="33">
        <v>1</v>
      </c>
      <c r="AD14" s="33">
        <v>0</v>
      </c>
      <c r="AE14" s="33">
        <v>0</v>
      </c>
      <c r="AF14" s="33">
        <v>0</v>
      </c>
      <c r="AG14" s="33">
        <v>0</v>
      </c>
      <c r="AH14" s="33">
        <v>1</v>
      </c>
      <c r="AI14" s="33">
        <v>0</v>
      </c>
      <c r="AJ14" s="33">
        <v>0</v>
      </c>
      <c r="AK14" s="33">
        <v>0</v>
      </c>
      <c r="AL14" s="33">
        <v>0</v>
      </c>
      <c r="AM14" s="33">
        <f t="shared" si="0"/>
        <v>9</v>
      </c>
      <c r="AN14" s="62">
        <f t="shared" si="1"/>
        <v>1.35</v>
      </c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</row>
    <row r="15" spans="1:54" s="43" customFormat="1" ht="21">
      <c r="A15" s="33" t="s">
        <v>304</v>
      </c>
      <c r="B15" s="33">
        <v>1049730122</v>
      </c>
      <c r="C15" s="33"/>
      <c r="D15" s="33">
        <v>5</v>
      </c>
      <c r="E15" s="72">
        <v>1468400004706</v>
      </c>
      <c r="F15" s="73">
        <v>1</v>
      </c>
      <c r="G15" s="62">
        <v>99</v>
      </c>
      <c r="H15" s="33"/>
      <c r="I15" s="62">
        <v>1</v>
      </c>
      <c r="J15" s="62">
        <v>0</v>
      </c>
      <c r="K15" s="62">
        <v>1</v>
      </c>
      <c r="L15" s="62">
        <v>0</v>
      </c>
      <c r="M15" s="62">
        <v>0</v>
      </c>
      <c r="N15" s="62">
        <v>1</v>
      </c>
      <c r="O15" s="62">
        <v>0</v>
      </c>
      <c r="P15" s="62">
        <v>1</v>
      </c>
      <c r="Q15" s="62">
        <v>1</v>
      </c>
      <c r="R15" s="62">
        <v>0</v>
      </c>
      <c r="S15" s="62">
        <v>1</v>
      </c>
      <c r="T15" s="62">
        <v>1</v>
      </c>
      <c r="U15" s="62">
        <v>0</v>
      </c>
      <c r="V15" s="62">
        <v>0</v>
      </c>
      <c r="W15" s="62">
        <v>0</v>
      </c>
      <c r="X15" s="62">
        <v>0</v>
      </c>
      <c r="Y15" s="62">
        <v>1</v>
      </c>
      <c r="Z15" s="62">
        <v>2</v>
      </c>
      <c r="AA15" s="62">
        <v>0</v>
      </c>
      <c r="AB15" s="62">
        <v>2</v>
      </c>
      <c r="AC15" s="33">
        <v>2</v>
      </c>
      <c r="AD15" s="33">
        <v>0</v>
      </c>
      <c r="AE15" s="33">
        <v>0</v>
      </c>
      <c r="AF15" s="33">
        <v>1</v>
      </c>
      <c r="AG15" s="33">
        <v>0</v>
      </c>
      <c r="AH15" s="33">
        <v>1</v>
      </c>
      <c r="AI15" s="33">
        <v>0</v>
      </c>
      <c r="AJ15" s="33">
        <v>0</v>
      </c>
      <c r="AK15" s="33">
        <v>0</v>
      </c>
      <c r="AL15" s="33">
        <v>0</v>
      </c>
      <c r="AM15" s="33">
        <f t="shared" si="0"/>
        <v>16</v>
      </c>
      <c r="AN15" s="62">
        <f t="shared" si="1"/>
        <v>2.4</v>
      </c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</row>
    <row r="16" spans="1:54" s="43" customFormat="1" ht="21">
      <c r="A16" s="33" t="s">
        <v>304</v>
      </c>
      <c r="B16" s="33">
        <v>1049730122</v>
      </c>
      <c r="C16" s="33"/>
      <c r="D16" s="33">
        <v>6</v>
      </c>
      <c r="E16" s="72">
        <v>1490300120219</v>
      </c>
      <c r="F16" s="73">
        <v>1</v>
      </c>
      <c r="G16" s="62">
        <v>99</v>
      </c>
      <c r="H16" s="33"/>
      <c r="I16" s="62">
        <v>0</v>
      </c>
      <c r="J16" s="62">
        <v>0</v>
      </c>
      <c r="K16" s="62">
        <v>1</v>
      </c>
      <c r="L16" s="62">
        <v>0</v>
      </c>
      <c r="M16" s="62">
        <v>0</v>
      </c>
      <c r="N16" s="62">
        <v>1</v>
      </c>
      <c r="O16" s="62">
        <v>0</v>
      </c>
      <c r="P16" s="62">
        <v>1</v>
      </c>
      <c r="Q16" s="62">
        <v>0</v>
      </c>
      <c r="R16" s="62">
        <v>1</v>
      </c>
      <c r="S16" s="62">
        <v>0</v>
      </c>
      <c r="T16" s="62">
        <v>0</v>
      </c>
      <c r="U16" s="62">
        <v>1</v>
      </c>
      <c r="V16" s="62">
        <v>0</v>
      </c>
      <c r="W16" s="62">
        <v>0</v>
      </c>
      <c r="X16" s="62">
        <v>0</v>
      </c>
      <c r="Y16" s="62">
        <v>0</v>
      </c>
      <c r="Z16" s="62">
        <v>1</v>
      </c>
      <c r="AA16" s="62">
        <v>0</v>
      </c>
      <c r="AB16" s="62">
        <v>1</v>
      </c>
      <c r="AC16" s="33">
        <v>2</v>
      </c>
      <c r="AD16" s="33">
        <v>0</v>
      </c>
      <c r="AE16" s="33">
        <v>0</v>
      </c>
      <c r="AF16" s="33">
        <v>0</v>
      </c>
      <c r="AG16" s="33">
        <v>0</v>
      </c>
      <c r="AH16" s="33">
        <v>0</v>
      </c>
      <c r="AI16" s="33">
        <v>0</v>
      </c>
      <c r="AJ16" s="33">
        <v>0</v>
      </c>
      <c r="AK16" s="33">
        <v>0</v>
      </c>
      <c r="AL16" s="33">
        <v>0</v>
      </c>
      <c r="AM16" s="33">
        <f t="shared" si="0"/>
        <v>9</v>
      </c>
      <c r="AN16" s="62">
        <f t="shared" si="1"/>
        <v>1.35</v>
      </c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</row>
    <row r="17" spans="1:54" s="43" customFormat="1" ht="21">
      <c r="A17" s="33" t="s">
        <v>304</v>
      </c>
      <c r="B17" s="33">
        <v>1049730122</v>
      </c>
      <c r="C17" s="33"/>
      <c r="D17" s="33">
        <v>7</v>
      </c>
      <c r="E17" s="72">
        <v>1490300122700</v>
      </c>
      <c r="F17" s="73">
        <v>1</v>
      </c>
      <c r="G17" s="62">
        <v>99</v>
      </c>
      <c r="H17" s="33"/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1</v>
      </c>
      <c r="R17" s="62">
        <v>0</v>
      </c>
      <c r="S17" s="62">
        <v>0</v>
      </c>
      <c r="T17" s="62">
        <v>0</v>
      </c>
      <c r="U17" s="62">
        <v>1</v>
      </c>
      <c r="V17" s="62">
        <v>0</v>
      </c>
      <c r="W17" s="62">
        <v>0</v>
      </c>
      <c r="X17" s="62">
        <v>1</v>
      </c>
      <c r="Y17" s="62">
        <v>0</v>
      </c>
      <c r="Z17" s="62">
        <v>0</v>
      </c>
      <c r="AA17" s="62">
        <v>0</v>
      </c>
      <c r="AB17" s="62">
        <v>2</v>
      </c>
      <c r="AC17" s="33">
        <v>0</v>
      </c>
      <c r="AD17" s="33">
        <v>0</v>
      </c>
      <c r="AE17" s="33">
        <v>0</v>
      </c>
      <c r="AF17" s="33">
        <v>0</v>
      </c>
      <c r="AG17" s="33">
        <v>0</v>
      </c>
      <c r="AH17" s="33">
        <v>0</v>
      </c>
      <c r="AI17" s="33">
        <v>0</v>
      </c>
      <c r="AJ17" s="33">
        <v>0</v>
      </c>
      <c r="AK17" s="33">
        <v>0</v>
      </c>
      <c r="AL17" s="33">
        <v>0</v>
      </c>
      <c r="AM17" s="33">
        <f t="shared" si="0"/>
        <v>5</v>
      </c>
      <c r="AN17" s="62">
        <f t="shared" si="1"/>
        <v>0.75</v>
      </c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</row>
    <row r="18" spans="1:54" s="43" customFormat="1" ht="21">
      <c r="A18" s="33" t="s">
        <v>304</v>
      </c>
      <c r="B18" s="33">
        <v>1049730122</v>
      </c>
      <c r="C18" s="33"/>
      <c r="D18" s="33">
        <v>8</v>
      </c>
      <c r="E18" s="72">
        <v>1490300120871</v>
      </c>
      <c r="F18" s="73">
        <v>1</v>
      </c>
      <c r="G18" s="62">
        <v>99</v>
      </c>
      <c r="H18" s="33"/>
      <c r="I18" s="62">
        <v>1</v>
      </c>
      <c r="J18" s="62">
        <v>0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1</v>
      </c>
      <c r="Q18" s="62">
        <v>0</v>
      </c>
      <c r="R18" s="62">
        <v>1</v>
      </c>
      <c r="S18" s="62">
        <v>1</v>
      </c>
      <c r="T18" s="62">
        <v>1</v>
      </c>
      <c r="U18" s="62">
        <v>0</v>
      </c>
      <c r="V18" s="62">
        <v>0</v>
      </c>
      <c r="W18" s="62">
        <v>1</v>
      </c>
      <c r="X18" s="62">
        <v>0</v>
      </c>
      <c r="Y18" s="62">
        <v>0</v>
      </c>
      <c r="Z18" s="62">
        <v>1</v>
      </c>
      <c r="AA18" s="62">
        <v>1</v>
      </c>
      <c r="AB18" s="62">
        <v>1</v>
      </c>
      <c r="AC18" s="33">
        <v>2</v>
      </c>
      <c r="AD18" s="33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1</v>
      </c>
      <c r="AL18" s="33">
        <v>1</v>
      </c>
      <c r="AM18" s="33">
        <f t="shared" si="0"/>
        <v>13</v>
      </c>
      <c r="AN18" s="62">
        <f t="shared" si="1"/>
        <v>1.95</v>
      </c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</row>
    <row r="19" spans="1:54" s="43" customFormat="1" ht="21">
      <c r="A19" s="33" t="s">
        <v>304</v>
      </c>
      <c r="B19" s="33">
        <v>1049730122</v>
      </c>
      <c r="C19" s="33"/>
      <c r="D19" s="33">
        <v>9</v>
      </c>
      <c r="E19" s="72">
        <v>1490300122475</v>
      </c>
      <c r="F19" s="73">
        <v>1</v>
      </c>
      <c r="G19" s="62">
        <v>99</v>
      </c>
      <c r="H19" s="33"/>
      <c r="I19" s="62">
        <v>1</v>
      </c>
      <c r="J19" s="62">
        <v>1</v>
      </c>
      <c r="K19" s="62">
        <v>0</v>
      </c>
      <c r="L19" s="62">
        <v>0</v>
      </c>
      <c r="M19" s="62">
        <v>0</v>
      </c>
      <c r="N19" s="62">
        <v>0</v>
      </c>
      <c r="O19" s="62">
        <v>1</v>
      </c>
      <c r="P19" s="62">
        <v>0</v>
      </c>
      <c r="Q19" s="62">
        <v>0</v>
      </c>
      <c r="R19" s="62">
        <v>0</v>
      </c>
      <c r="S19" s="62">
        <v>1</v>
      </c>
      <c r="T19" s="62">
        <v>0</v>
      </c>
      <c r="U19" s="62">
        <v>0</v>
      </c>
      <c r="V19" s="62">
        <v>0</v>
      </c>
      <c r="W19" s="62">
        <v>1</v>
      </c>
      <c r="X19" s="62">
        <v>0</v>
      </c>
      <c r="Y19" s="62">
        <v>0</v>
      </c>
      <c r="Z19" s="62">
        <v>1</v>
      </c>
      <c r="AA19" s="62">
        <v>3</v>
      </c>
      <c r="AB19" s="62">
        <v>3</v>
      </c>
      <c r="AC19" s="33">
        <v>2</v>
      </c>
      <c r="AD19" s="33">
        <v>0</v>
      </c>
      <c r="AE19" s="33">
        <v>0</v>
      </c>
      <c r="AF19" s="33">
        <v>0</v>
      </c>
      <c r="AG19" s="33">
        <v>0</v>
      </c>
      <c r="AH19" s="33">
        <v>1</v>
      </c>
      <c r="AI19" s="33">
        <v>0</v>
      </c>
      <c r="AJ19" s="33">
        <v>0</v>
      </c>
      <c r="AK19" s="33">
        <v>0</v>
      </c>
      <c r="AL19" s="33">
        <v>0</v>
      </c>
      <c r="AM19" s="33">
        <f t="shared" si="0"/>
        <v>15</v>
      </c>
      <c r="AN19" s="62">
        <f t="shared" si="1"/>
        <v>2.25</v>
      </c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</row>
    <row r="20" spans="1:54" s="43" customFormat="1" ht="21">
      <c r="A20" s="33" t="s">
        <v>304</v>
      </c>
      <c r="B20" s="33">
        <v>1049730122</v>
      </c>
      <c r="C20" s="33"/>
      <c r="D20" s="33">
        <v>10</v>
      </c>
      <c r="E20" s="72">
        <v>1490300121525</v>
      </c>
      <c r="F20" s="73">
        <v>1</v>
      </c>
      <c r="G20" s="62">
        <v>99</v>
      </c>
      <c r="H20" s="33"/>
      <c r="I20" s="62">
        <v>0</v>
      </c>
      <c r="J20" s="62">
        <v>1</v>
      </c>
      <c r="K20" s="62">
        <v>0</v>
      </c>
      <c r="L20" s="62">
        <v>0</v>
      </c>
      <c r="M20" s="62">
        <v>1</v>
      </c>
      <c r="N20" s="62">
        <v>0</v>
      </c>
      <c r="O20" s="62">
        <v>0</v>
      </c>
      <c r="P20" s="62">
        <v>0</v>
      </c>
      <c r="Q20" s="62">
        <v>1</v>
      </c>
      <c r="R20" s="62">
        <v>0</v>
      </c>
      <c r="S20" s="62">
        <v>0</v>
      </c>
      <c r="T20" s="62">
        <v>1</v>
      </c>
      <c r="U20" s="62">
        <v>0</v>
      </c>
      <c r="V20" s="62">
        <v>0</v>
      </c>
      <c r="W20" s="62">
        <v>0</v>
      </c>
      <c r="X20" s="62">
        <v>0</v>
      </c>
      <c r="Y20" s="62">
        <v>1</v>
      </c>
      <c r="Z20" s="62">
        <v>1</v>
      </c>
      <c r="AA20" s="62">
        <v>0</v>
      </c>
      <c r="AB20" s="62">
        <v>3</v>
      </c>
      <c r="AC20" s="33">
        <v>0</v>
      </c>
      <c r="AD20" s="33">
        <v>0</v>
      </c>
      <c r="AE20" s="33">
        <v>0</v>
      </c>
      <c r="AF20" s="33">
        <v>0</v>
      </c>
      <c r="AG20" s="33">
        <v>0</v>
      </c>
      <c r="AH20" s="33">
        <v>0</v>
      </c>
      <c r="AI20" s="33">
        <v>0</v>
      </c>
      <c r="AJ20" s="33">
        <v>0</v>
      </c>
      <c r="AK20" s="33">
        <v>0</v>
      </c>
      <c r="AL20" s="33">
        <v>0</v>
      </c>
      <c r="AM20" s="33">
        <f t="shared" si="0"/>
        <v>9</v>
      </c>
      <c r="AN20" s="62">
        <f t="shared" si="1"/>
        <v>1.35</v>
      </c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</row>
    <row r="21" spans="1:54" s="43" customFormat="1" ht="21">
      <c r="A21" s="33" t="s">
        <v>304</v>
      </c>
      <c r="B21" s="33">
        <v>1049730122</v>
      </c>
      <c r="C21" s="33"/>
      <c r="D21" s="33">
        <v>11</v>
      </c>
      <c r="E21" s="72">
        <v>1490300118451</v>
      </c>
      <c r="F21" s="73">
        <v>1</v>
      </c>
      <c r="G21" s="62" t="s">
        <v>306</v>
      </c>
      <c r="H21" s="33"/>
      <c r="I21" s="62">
        <v>1</v>
      </c>
      <c r="J21" s="62">
        <v>0</v>
      </c>
      <c r="K21" s="62">
        <v>1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1</v>
      </c>
      <c r="R21" s="62">
        <v>0</v>
      </c>
      <c r="S21" s="62">
        <v>0</v>
      </c>
      <c r="T21" s="62">
        <v>0</v>
      </c>
      <c r="U21" s="62">
        <v>0</v>
      </c>
      <c r="V21" s="62">
        <v>0</v>
      </c>
      <c r="W21" s="62">
        <v>1</v>
      </c>
      <c r="X21" s="62">
        <v>1</v>
      </c>
      <c r="Y21" s="62">
        <v>0</v>
      </c>
      <c r="Z21" s="62">
        <v>0</v>
      </c>
      <c r="AA21" s="62">
        <v>2</v>
      </c>
      <c r="AB21" s="62">
        <v>3</v>
      </c>
      <c r="AC21" s="33">
        <v>1</v>
      </c>
      <c r="AD21" s="33">
        <v>0</v>
      </c>
      <c r="AE21" s="33">
        <v>0</v>
      </c>
      <c r="AF21" s="33">
        <v>0</v>
      </c>
      <c r="AG21" s="33">
        <v>0</v>
      </c>
      <c r="AH21" s="33">
        <v>0</v>
      </c>
      <c r="AI21" s="33">
        <v>0</v>
      </c>
      <c r="AJ21" s="33">
        <v>0</v>
      </c>
      <c r="AK21" s="33">
        <v>0</v>
      </c>
      <c r="AL21" s="33">
        <v>0</v>
      </c>
      <c r="AM21" s="33">
        <f>SUM(I21:AL21)</f>
        <v>11</v>
      </c>
      <c r="AN21" s="62">
        <f t="shared" si="1"/>
        <v>1.65</v>
      </c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</row>
    <row r="22" spans="1:54" s="43" customFormat="1" ht="21">
      <c r="A22" s="33" t="s">
        <v>304</v>
      </c>
      <c r="B22" s="33">
        <v>1049730122</v>
      </c>
      <c r="C22" s="33"/>
      <c r="D22" s="33">
        <v>12</v>
      </c>
      <c r="E22" s="72">
        <v>1490300120715</v>
      </c>
      <c r="F22" s="73">
        <v>1</v>
      </c>
      <c r="G22" s="62">
        <v>99</v>
      </c>
      <c r="H22" s="33"/>
      <c r="I22" s="62">
        <v>1</v>
      </c>
      <c r="J22" s="62">
        <v>0</v>
      </c>
      <c r="K22" s="62">
        <v>0</v>
      </c>
      <c r="L22" s="62">
        <v>0</v>
      </c>
      <c r="M22" s="62">
        <v>0</v>
      </c>
      <c r="N22" s="62">
        <v>1</v>
      </c>
      <c r="O22" s="62">
        <v>0</v>
      </c>
      <c r="P22" s="62">
        <v>1</v>
      </c>
      <c r="Q22" s="62">
        <v>1</v>
      </c>
      <c r="R22" s="62">
        <v>0</v>
      </c>
      <c r="S22" s="62">
        <v>1</v>
      </c>
      <c r="T22" s="62">
        <v>1</v>
      </c>
      <c r="U22" s="62">
        <v>0</v>
      </c>
      <c r="V22" s="62">
        <v>0</v>
      </c>
      <c r="W22" s="62">
        <v>0</v>
      </c>
      <c r="X22" s="62">
        <v>0</v>
      </c>
      <c r="Y22" s="62">
        <v>0</v>
      </c>
      <c r="Z22" s="62">
        <v>1</v>
      </c>
      <c r="AA22" s="62">
        <v>3</v>
      </c>
      <c r="AB22" s="62">
        <v>2</v>
      </c>
      <c r="AC22" s="33">
        <v>1</v>
      </c>
      <c r="AD22" s="33">
        <v>0</v>
      </c>
      <c r="AE22" s="33">
        <v>0</v>
      </c>
      <c r="AF22" s="33">
        <v>0</v>
      </c>
      <c r="AG22" s="33">
        <v>0</v>
      </c>
      <c r="AH22" s="33">
        <v>1</v>
      </c>
      <c r="AI22" s="33">
        <v>0</v>
      </c>
      <c r="AJ22" s="33">
        <v>0</v>
      </c>
      <c r="AK22" s="33">
        <v>1</v>
      </c>
      <c r="AL22" s="33">
        <v>0</v>
      </c>
      <c r="AM22" s="33">
        <f aca="true" t="shared" si="2" ref="AM22:AM48">SUM(I22:AL22)</f>
        <v>15</v>
      </c>
      <c r="AN22" s="62">
        <f t="shared" si="1"/>
        <v>2.25</v>
      </c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</row>
    <row r="23" spans="1:54" s="43" customFormat="1" ht="21">
      <c r="A23" s="33" t="s">
        <v>304</v>
      </c>
      <c r="B23" s="33">
        <v>1049730122</v>
      </c>
      <c r="C23" s="33"/>
      <c r="D23" s="33">
        <v>13</v>
      </c>
      <c r="E23" s="72">
        <v>1499900363277</v>
      </c>
      <c r="F23" s="73">
        <v>2</v>
      </c>
      <c r="G23" s="62">
        <v>99</v>
      </c>
      <c r="H23" s="33"/>
      <c r="I23" s="62">
        <v>1</v>
      </c>
      <c r="J23" s="62">
        <v>0</v>
      </c>
      <c r="K23" s="62">
        <v>1</v>
      </c>
      <c r="L23" s="62">
        <v>0</v>
      </c>
      <c r="M23" s="62">
        <v>1</v>
      </c>
      <c r="N23" s="62">
        <v>1</v>
      </c>
      <c r="O23" s="62">
        <v>0</v>
      </c>
      <c r="P23" s="62">
        <v>1</v>
      </c>
      <c r="Q23" s="62">
        <v>1</v>
      </c>
      <c r="R23" s="62">
        <v>1</v>
      </c>
      <c r="S23" s="62">
        <v>0</v>
      </c>
      <c r="T23" s="62">
        <v>0</v>
      </c>
      <c r="U23" s="62">
        <v>1</v>
      </c>
      <c r="V23" s="62">
        <v>0</v>
      </c>
      <c r="W23" s="62">
        <v>0</v>
      </c>
      <c r="X23" s="62">
        <v>0</v>
      </c>
      <c r="Y23" s="62">
        <v>1</v>
      </c>
      <c r="Z23" s="62">
        <v>1</v>
      </c>
      <c r="AA23" s="62">
        <v>1</v>
      </c>
      <c r="AB23" s="62">
        <v>2</v>
      </c>
      <c r="AC23" s="33">
        <v>3</v>
      </c>
      <c r="AD23" s="33">
        <v>0</v>
      </c>
      <c r="AE23" s="33">
        <v>0</v>
      </c>
      <c r="AF23" s="33">
        <v>0</v>
      </c>
      <c r="AG23" s="33">
        <v>0</v>
      </c>
      <c r="AH23" s="33">
        <v>1</v>
      </c>
      <c r="AI23" s="33">
        <v>0</v>
      </c>
      <c r="AJ23" s="33">
        <v>1</v>
      </c>
      <c r="AK23" s="33">
        <v>1</v>
      </c>
      <c r="AL23" s="33">
        <v>0</v>
      </c>
      <c r="AM23" s="33">
        <f t="shared" si="2"/>
        <v>19</v>
      </c>
      <c r="AN23" s="62">
        <f t="shared" si="1"/>
        <v>2.85</v>
      </c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</row>
    <row r="24" spans="1:54" s="43" customFormat="1" ht="21">
      <c r="A24" s="33" t="s">
        <v>304</v>
      </c>
      <c r="B24" s="33">
        <v>1049730122</v>
      </c>
      <c r="C24" s="33"/>
      <c r="D24" s="33">
        <v>14</v>
      </c>
      <c r="E24" s="72">
        <v>1499900367361</v>
      </c>
      <c r="F24" s="73">
        <v>2</v>
      </c>
      <c r="G24" s="62">
        <v>99</v>
      </c>
      <c r="H24" s="33"/>
      <c r="I24" s="62">
        <v>0</v>
      </c>
      <c r="J24" s="62">
        <v>0</v>
      </c>
      <c r="K24" s="62">
        <v>1</v>
      </c>
      <c r="L24" s="62">
        <v>0</v>
      </c>
      <c r="M24" s="62">
        <v>1</v>
      </c>
      <c r="N24" s="62">
        <v>0</v>
      </c>
      <c r="O24" s="62">
        <v>1</v>
      </c>
      <c r="P24" s="62">
        <v>0</v>
      </c>
      <c r="Q24" s="62">
        <v>1</v>
      </c>
      <c r="R24" s="62">
        <v>1</v>
      </c>
      <c r="S24" s="62">
        <v>0</v>
      </c>
      <c r="T24" s="62">
        <v>1</v>
      </c>
      <c r="U24" s="62">
        <v>0</v>
      </c>
      <c r="V24" s="62">
        <v>0</v>
      </c>
      <c r="W24" s="62">
        <v>1</v>
      </c>
      <c r="X24" s="62">
        <v>0</v>
      </c>
      <c r="Y24" s="62">
        <v>0</v>
      </c>
      <c r="Z24" s="62">
        <v>1</v>
      </c>
      <c r="AA24" s="62">
        <v>1</v>
      </c>
      <c r="AB24" s="62">
        <v>2</v>
      </c>
      <c r="AC24" s="33">
        <v>2</v>
      </c>
      <c r="AD24" s="33">
        <v>0</v>
      </c>
      <c r="AE24" s="33">
        <v>0</v>
      </c>
      <c r="AF24" s="33">
        <v>0</v>
      </c>
      <c r="AG24" s="33">
        <v>0</v>
      </c>
      <c r="AH24" s="33">
        <v>0</v>
      </c>
      <c r="AI24" s="33">
        <v>0</v>
      </c>
      <c r="AJ24" s="33">
        <v>0</v>
      </c>
      <c r="AK24" s="33">
        <v>0</v>
      </c>
      <c r="AL24" s="33">
        <v>0</v>
      </c>
      <c r="AM24" s="33">
        <f t="shared" si="2"/>
        <v>13</v>
      </c>
      <c r="AN24" s="62">
        <f t="shared" si="1"/>
        <v>1.95</v>
      </c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</row>
    <row r="25" spans="1:54" s="43" customFormat="1" ht="21">
      <c r="A25" s="33" t="s">
        <v>304</v>
      </c>
      <c r="B25" s="33">
        <v>1049730122</v>
      </c>
      <c r="C25" s="33"/>
      <c r="D25" s="33">
        <v>15</v>
      </c>
      <c r="E25" s="72">
        <v>1490300121193</v>
      </c>
      <c r="F25" s="73">
        <v>2</v>
      </c>
      <c r="G25" s="62">
        <v>99</v>
      </c>
      <c r="H25" s="33"/>
      <c r="I25" s="62">
        <v>1</v>
      </c>
      <c r="J25" s="62">
        <v>0</v>
      </c>
      <c r="K25" s="62">
        <v>0</v>
      </c>
      <c r="L25" s="62">
        <v>1</v>
      </c>
      <c r="M25" s="62">
        <v>1</v>
      </c>
      <c r="N25" s="62">
        <v>0</v>
      </c>
      <c r="O25" s="62">
        <v>0</v>
      </c>
      <c r="P25" s="62">
        <v>0</v>
      </c>
      <c r="Q25" s="62">
        <v>0</v>
      </c>
      <c r="R25" s="62">
        <v>1</v>
      </c>
      <c r="S25" s="62">
        <v>0</v>
      </c>
      <c r="T25" s="62">
        <v>0</v>
      </c>
      <c r="U25" s="62">
        <v>0</v>
      </c>
      <c r="V25" s="62">
        <v>0</v>
      </c>
      <c r="W25" s="62">
        <v>0</v>
      </c>
      <c r="X25" s="62">
        <v>0</v>
      </c>
      <c r="Y25" s="62">
        <v>1</v>
      </c>
      <c r="Z25" s="62">
        <v>1</v>
      </c>
      <c r="AA25" s="62">
        <v>2</v>
      </c>
      <c r="AB25" s="62">
        <v>2</v>
      </c>
      <c r="AC25" s="33">
        <v>0</v>
      </c>
      <c r="AD25" s="33">
        <v>0</v>
      </c>
      <c r="AE25" s="33">
        <v>0</v>
      </c>
      <c r="AF25" s="33">
        <v>0</v>
      </c>
      <c r="AG25" s="33">
        <v>0</v>
      </c>
      <c r="AH25" s="33">
        <v>0</v>
      </c>
      <c r="AI25" s="33">
        <v>0</v>
      </c>
      <c r="AJ25" s="33">
        <v>0</v>
      </c>
      <c r="AK25" s="33">
        <v>0</v>
      </c>
      <c r="AL25" s="33">
        <v>0</v>
      </c>
      <c r="AM25" s="33">
        <f t="shared" si="2"/>
        <v>10</v>
      </c>
      <c r="AN25" s="62">
        <f t="shared" si="1"/>
        <v>1.5</v>
      </c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</row>
    <row r="26" spans="1:54" s="43" customFormat="1" ht="21">
      <c r="A26" s="33" t="s">
        <v>304</v>
      </c>
      <c r="B26" s="33">
        <v>1049730122</v>
      </c>
      <c r="C26" s="33"/>
      <c r="D26" s="33">
        <v>16</v>
      </c>
      <c r="E26" s="72">
        <v>1490300121088</v>
      </c>
      <c r="F26" s="73">
        <v>2</v>
      </c>
      <c r="G26" s="62">
        <v>99</v>
      </c>
      <c r="H26" s="33"/>
      <c r="I26" s="62">
        <v>1</v>
      </c>
      <c r="J26" s="62">
        <v>0</v>
      </c>
      <c r="K26" s="62">
        <v>0</v>
      </c>
      <c r="L26" s="62">
        <v>1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2">
        <v>1</v>
      </c>
      <c r="T26" s="62">
        <v>1</v>
      </c>
      <c r="U26" s="62">
        <v>0</v>
      </c>
      <c r="V26" s="62">
        <v>1</v>
      </c>
      <c r="W26" s="62">
        <v>0</v>
      </c>
      <c r="X26" s="62">
        <v>1</v>
      </c>
      <c r="Y26" s="62">
        <v>0</v>
      </c>
      <c r="Z26" s="62">
        <v>1</v>
      </c>
      <c r="AA26" s="62">
        <v>2</v>
      </c>
      <c r="AB26" s="62">
        <v>2</v>
      </c>
      <c r="AC26" s="33">
        <v>1</v>
      </c>
      <c r="AD26" s="33">
        <v>0</v>
      </c>
      <c r="AE26" s="33">
        <v>0</v>
      </c>
      <c r="AF26" s="33">
        <v>0</v>
      </c>
      <c r="AG26" s="33">
        <v>0</v>
      </c>
      <c r="AH26" s="33">
        <v>1</v>
      </c>
      <c r="AI26" s="33">
        <v>0</v>
      </c>
      <c r="AJ26" s="33">
        <v>0</v>
      </c>
      <c r="AK26" s="33">
        <v>1</v>
      </c>
      <c r="AL26" s="33">
        <v>0</v>
      </c>
      <c r="AM26" s="33">
        <f t="shared" si="2"/>
        <v>14</v>
      </c>
      <c r="AN26" s="62">
        <f t="shared" si="1"/>
        <v>2.1</v>
      </c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</row>
    <row r="27" spans="1:54" s="43" customFormat="1" ht="21">
      <c r="A27" s="33" t="s">
        <v>304</v>
      </c>
      <c r="B27" s="33">
        <v>1049730122</v>
      </c>
      <c r="C27" s="33"/>
      <c r="D27" s="33">
        <v>17</v>
      </c>
      <c r="E27" s="72">
        <v>1420501180987</v>
      </c>
      <c r="F27" s="73">
        <v>2</v>
      </c>
      <c r="G27" s="62">
        <v>99</v>
      </c>
      <c r="H27" s="33"/>
      <c r="I27" s="62">
        <v>0</v>
      </c>
      <c r="J27" s="62">
        <v>0</v>
      </c>
      <c r="K27" s="62">
        <v>1</v>
      </c>
      <c r="L27" s="62">
        <v>0</v>
      </c>
      <c r="M27" s="62">
        <v>1</v>
      </c>
      <c r="N27" s="62">
        <v>1</v>
      </c>
      <c r="O27" s="62">
        <v>0</v>
      </c>
      <c r="P27" s="62">
        <v>1</v>
      </c>
      <c r="Q27" s="62">
        <v>0</v>
      </c>
      <c r="R27" s="62">
        <v>0</v>
      </c>
      <c r="S27" s="62">
        <v>1</v>
      </c>
      <c r="T27" s="62">
        <v>0</v>
      </c>
      <c r="U27" s="62">
        <v>0</v>
      </c>
      <c r="V27" s="62">
        <v>0</v>
      </c>
      <c r="W27" s="62">
        <v>0</v>
      </c>
      <c r="X27" s="62">
        <v>1</v>
      </c>
      <c r="Y27" s="62">
        <v>0</v>
      </c>
      <c r="Z27" s="62">
        <v>0</v>
      </c>
      <c r="AA27" s="62">
        <v>1</v>
      </c>
      <c r="AB27" s="62">
        <v>2</v>
      </c>
      <c r="AC27" s="33">
        <v>2</v>
      </c>
      <c r="AD27" s="33">
        <v>0</v>
      </c>
      <c r="AE27" s="33">
        <v>1</v>
      </c>
      <c r="AF27" s="33">
        <v>0</v>
      </c>
      <c r="AG27" s="33">
        <v>0</v>
      </c>
      <c r="AH27" s="33">
        <v>0</v>
      </c>
      <c r="AI27" s="33">
        <v>0</v>
      </c>
      <c r="AJ27" s="33">
        <v>0</v>
      </c>
      <c r="AK27" s="33">
        <v>1</v>
      </c>
      <c r="AL27" s="33">
        <v>3</v>
      </c>
      <c r="AM27" s="33">
        <f t="shared" si="2"/>
        <v>16</v>
      </c>
      <c r="AN27" s="62">
        <f t="shared" si="1"/>
        <v>2.4</v>
      </c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</row>
    <row r="28" spans="1:54" s="43" customFormat="1" ht="21">
      <c r="A28" s="33" t="s">
        <v>304</v>
      </c>
      <c r="B28" s="33">
        <v>1049730122</v>
      </c>
      <c r="C28" s="33"/>
      <c r="D28" s="33">
        <v>18</v>
      </c>
      <c r="E28" s="72">
        <v>1104000059359</v>
      </c>
      <c r="F28" s="73">
        <v>2</v>
      </c>
      <c r="G28" s="62">
        <v>99</v>
      </c>
      <c r="H28" s="33"/>
      <c r="I28" s="62">
        <v>0</v>
      </c>
      <c r="J28" s="62">
        <v>0</v>
      </c>
      <c r="K28" s="62">
        <v>1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62">
        <v>1</v>
      </c>
      <c r="T28" s="62">
        <v>1</v>
      </c>
      <c r="U28" s="62">
        <v>0</v>
      </c>
      <c r="V28" s="62">
        <v>0</v>
      </c>
      <c r="W28" s="62">
        <v>0</v>
      </c>
      <c r="X28" s="62">
        <v>0</v>
      </c>
      <c r="Y28" s="62">
        <v>0</v>
      </c>
      <c r="Z28" s="62">
        <v>2</v>
      </c>
      <c r="AA28" s="62">
        <v>0</v>
      </c>
      <c r="AB28" s="62">
        <v>1</v>
      </c>
      <c r="AC28" s="33">
        <v>1</v>
      </c>
      <c r="AD28" s="33">
        <v>0</v>
      </c>
      <c r="AE28" s="33">
        <v>0</v>
      </c>
      <c r="AF28" s="33">
        <v>0</v>
      </c>
      <c r="AG28" s="33">
        <v>0</v>
      </c>
      <c r="AH28" s="33">
        <v>0</v>
      </c>
      <c r="AI28" s="33">
        <v>0</v>
      </c>
      <c r="AJ28" s="33">
        <v>0</v>
      </c>
      <c r="AK28" s="33">
        <v>1</v>
      </c>
      <c r="AL28" s="33">
        <v>3</v>
      </c>
      <c r="AM28" s="33">
        <f t="shared" si="2"/>
        <v>11</v>
      </c>
      <c r="AN28" s="62">
        <f t="shared" si="1"/>
        <v>1.65</v>
      </c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</row>
    <row r="29" spans="1:54" s="43" customFormat="1" ht="21">
      <c r="A29" s="33" t="s">
        <v>304</v>
      </c>
      <c r="B29" s="33">
        <v>1049730122</v>
      </c>
      <c r="C29" s="33"/>
      <c r="D29" s="33">
        <v>19</v>
      </c>
      <c r="E29" s="72">
        <v>1490300120740</v>
      </c>
      <c r="F29" s="73">
        <v>1</v>
      </c>
      <c r="G29" s="62">
        <v>99</v>
      </c>
      <c r="H29" s="33"/>
      <c r="I29" s="62">
        <v>0</v>
      </c>
      <c r="J29" s="62">
        <v>0</v>
      </c>
      <c r="K29" s="62">
        <v>0</v>
      </c>
      <c r="L29" s="62">
        <v>1</v>
      </c>
      <c r="M29" s="62">
        <v>0</v>
      </c>
      <c r="N29" s="62">
        <v>0</v>
      </c>
      <c r="O29" s="62">
        <v>1</v>
      </c>
      <c r="P29" s="62">
        <v>0</v>
      </c>
      <c r="Q29" s="62">
        <v>1</v>
      </c>
      <c r="R29" s="62">
        <v>1</v>
      </c>
      <c r="S29" s="62">
        <v>0</v>
      </c>
      <c r="T29" s="62">
        <v>0</v>
      </c>
      <c r="U29" s="62">
        <v>0</v>
      </c>
      <c r="V29" s="62">
        <v>0</v>
      </c>
      <c r="W29" s="62">
        <v>0</v>
      </c>
      <c r="X29" s="62">
        <v>1</v>
      </c>
      <c r="Y29" s="62">
        <v>0</v>
      </c>
      <c r="Z29" s="62">
        <v>2</v>
      </c>
      <c r="AA29" s="62">
        <v>1</v>
      </c>
      <c r="AB29" s="62">
        <v>1</v>
      </c>
      <c r="AC29" s="33">
        <v>1</v>
      </c>
      <c r="AD29" s="33">
        <v>0</v>
      </c>
      <c r="AE29" s="33">
        <v>0</v>
      </c>
      <c r="AF29" s="33">
        <v>0</v>
      </c>
      <c r="AG29" s="33">
        <v>0</v>
      </c>
      <c r="AH29" s="33">
        <v>0</v>
      </c>
      <c r="AI29" s="33">
        <v>0</v>
      </c>
      <c r="AJ29" s="33">
        <v>0</v>
      </c>
      <c r="AK29" s="33">
        <v>1</v>
      </c>
      <c r="AL29" s="33">
        <v>0</v>
      </c>
      <c r="AM29" s="33">
        <f t="shared" si="2"/>
        <v>11</v>
      </c>
      <c r="AN29" s="62">
        <f t="shared" si="1"/>
        <v>1.65</v>
      </c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</row>
    <row r="30" spans="1:54" s="43" customFormat="1" ht="21">
      <c r="A30" s="33" t="s">
        <v>304</v>
      </c>
      <c r="B30" s="33">
        <v>1049730122</v>
      </c>
      <c r="C30" s="33"/>
      <c r="D30" s="33">
        <v>20</v>
      </c>
      <c r="E30" s="72">
        <v>1490300120634</v>
      </c>
      <c r="F30" s="73">
        <v>1</v>
      </c>
      <c r="G30" s="62">
        <v>99</v>
      </c>
      <c r="H30" s="33"/>
      <c r="I30" s="62">
        <v>1</v>
      </c>
      <c r="J30" s="62">
        <v>0</v>
      </c>
      <c r="K30" s="62">
        <v>0</v>
      </c>
      <c r="L30" s="62">
        <v>1</v>
      </c>
      <c r="M30" s="62">
        <v>0</v>
      </c>
      <c r="N30" s="62">
        <v>0</v>
      </c>
      <c r="O30" s="62">
        <v>0</v>
      </c>
      <c r="P30" s="62">
        <v>0</v>
      </c>
      <c r="Q30" s="62">
        <v>0</v>
      </c>
      <c r="R30" s="62">
        <v>1</v>
      </c>
      <c r="S30" s="62">
        <v>0</v>
      </c>
      <c r="T30" s="62">
        <v>0</v>
      </c>
      <c r="U30" s="62">
        <v>0</v>
      </c>
      <c r="V30" s="62">
        <v>0</v>
      </c>
      <c r="W30" s="62">
        <v>0</v>
      </c>
      <c r="X30" s="62">
        <v>0</v>
      </c>
      <c r="Y30" s="62">
        <v>0</v>
      </c>
      <c r="Z30" s="62">
        <v>1</v>
      </c>
      <c r="AA30" s="62">
        <v>0</v>
      </c>
      <c r="AB30" s="62">
        <v>1</v>
      </c>
      <c r="AC30" s="33">
        <v>0</v>
      </c>
      <c r="AD30" s="33">
        <v>0</v>
      </c>
      <c r="AE30" s="33">
        <v>0</v>
      </c>
      <c r="AF30" s="33">
        <v>0</v>
      </c>
      <c r="AG30" s="33">
        <v>0</v>
      </c>
      <c r="AH30" s="33">
        <v>0</v>
      </c>
      <c r="AI30" s="33">
        <v>0</v>
      </c>
      <c r="AJ30" s="33">
        <v>0</v>
      </c>
      <c r="AK30" s="33">
        <v>1</v>
      </c>
      <c r="AL30" s="33">
        <v>0</v>
      </c>
      <c r="AM30" s="33">
        <f t="shared" si="2"/>
        <v>6</v>
      </c>
      <c r="AN30" s="62">
        <f t="shared" si="1"/>
        <v>0.9</v>
      </c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</row>
    <row r="31" spans="1:54" s="43" customFormat="1" ht="21">
      <c r="A31" s="33" t="s">
        <v>304</v>
      </c>
      <c r="B31" s="33">
        <v>1049730122</v>
      </c>
      <c r="C31" s="33"/>
      <c r="D31" s="33">
        <v>21</v>
      </c>
      <c r="E31" s="72">
        <v>1490300117137</v>
      </c>
      <c r="F31" s="73">
        <v>1</v>
      </c>
      <c r="G31" s="62">
        <v>99</v>
      </c>
      <c r="H31" s="33"/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62">
        <v>0</v>
      </c>
      <c r="O31" s="62">
        <v>1</v>
      </c>
      <c r="P31" s="62">
        <v>0</v>
      </c>
      <c r="Q31" s="62">
        <v>0</v>
      </c>
      <c r="R31" s="62">
        <v>1</v>
      </c>
      <c r="S31" s="62">
        <v>0</v>
      </c>
      <c r="T31" s="62">
        <v>0</v>
      </c>
      <c r="U31" s="62">
        <v>0</v>
      </c>
      <c r="V31" s="62">
        <v>0</v>
      </c>
      <c r="W31" s="62">
        <v>0</v>
      </c>
      <c r="X31" s="62">
        <v>0</v>
      </c>
      <c r="Y31" s="62">
        <v>0</v>
      </c>
      <c r="Z31" s="62">
        <v>2</v>
      </c>
      <c r="AA31" s="62">
        <v>1</v>
      </c>
      <c r="AB31" s="62">
        <v>0</v>
      </c>
      <c r="AC31" s="33">
        <v>0</v>
      </c>
      <c r="AD31" s="33">
        <v>0</v>
      </c>
      <c r="AE31" s="33">
        <v>0</v>
      </c>
      <c r="AF31" s="33">
        <v>0</v>
      </c>
      <c r="AG31" s="33">
        <v>0</v>
      </c>
      <c r="AH31" s="33">
        <v>0</v>
      </c>
      <c r="AI31" s="33">
        <v>0</v>
      </c>
      <c r="AJ31" s="33">
        <v>0</v>
      </c>
      <c r="AK31" s="33">
        <v>1</v>
      </c>
      <c r="AL31" s="33">
        <v>0</v>
      </c>
      <c r="AM31" s="33">
        <f t="shared" si="2"/>
        <v>6</v>
      </c>
      <c r="AN31" s="62">
        <f t="shared" si="1"/>
        <v>0.9</v>
      </c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</row>
    <row r="32" spans="1:54" s="43" customFormat="1" ht="21">
      <c r="A32" s="33" t="s">
        <v>304</v>
      </c>
      <c r="B32" s="33">
        <v>1049730122</v>
      </c>
      <c r="C32" s="33"/>
      <c r="D32" s="33">
        <v>22</v>
      </c>
      <c r="E32" s="72">
        <v>1490300117587</v>
      </c>
      <c r="F32" s="73">
        <v>1</v>
      </c>
      <c r="G32" s="62">
        <v>99</v>
      </c>
      <c r="H32" s="33"/>
      <c r="I32" s="62">
        <v>1</v>
      </c>
      <c r="J32" s="62">
        <v>0</v>
      </c>
      <c r="K32" s="62">
        <v>0</v>
      </c>
      <c r="L32" s="62">
        <v>0</v>
      </c>
      <c r="M32" s="62">
        <v>1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62">
        <v>1</v>
      </c>
      <c r="T32" s="62">
        <v>1</v>
      </c>
      <c r="U32" s="62">
        <v>0</v>
      </c>
      <c r="V32" s="62">
        <v>0</v>
      </c>
      <c r="W32" s="62">
        <v>0</v>
      </c>
      <c r="X32" s="62">
        <v>1</v>
      </c>
      <c r="Y32" s="62">
        <v>1</v>
      </c>
      <c r="Z32" s="62">
        <v>1</v>
      </c>
      <c r="AA32" s="62">
        <v>0</v>
      </c>
      <c r="AB32" s="62">
        <v>1</v>
      </c>
      <c r="AC32" s="33">
        <v>2</v>
      </c>
      <c r="AD32" s="33">
        <v>0</v>
      </c>
      <c r="AE32" s="33">
        <v>0</v>
      </c>
      <c r="AF32" s="33">
        <v>0</v>
      </c>
      <c r="AG32" s="33">
        <v>0</v>
      </c>
      <c r="AH32" s="33">
        <v>0</v>
      </c>
      <c r="AI32" s="33">
        <v>0</v>
      </c>
      <c r="AJ32" s="33">
        <v>0</v>
      </c>
      <c r="AK32" s="33">
        <v>0</v>
      </c>
      <c r="AL32" s="33">
        <v>0</v>
      </c>
      <c r="AM32" s="33">
        <f t="shared" si="2"/>
        <v>10</v>
      </c>
      <c r="AN32" s="62">
        <f t="shared" si="1"/>
        <v>1.5</v>
      </c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</row>
    <row r="33" spans="1:54" s="43" customFormat="1" ht="21">
      <c r="A33" s="33" t="s">
        <v>304</v>
      </c>
      <c r="B33" s="33">
        <v>1049730122</v>
      </c>
      <c r="C33" s="33"/>
      <c r="D33" s="33">
        <v>23</v>
      </c>
      <c r="E33" s="72">
        <v>1490300118796</v>
      </c>
      <c r="F33" s="73">
        <v>1</v>
      </c>
      <c r="G33" s="62" t="s">
        <v>306</v>
      </c>
      <c r="H33" s="33"/>
      <c r="I33" s="62">
        <v>0</v>
      </c>
      <c r="J33" s="62">
        <v>0</v>
      </c>
      <c r="K33" s="62">
        <v>0</v>
      </c>
      <c r="L33" s="62">
        <v>0</v>
      </c>
      <c r="M33" s="62">
        <v>0</v>
      </c>
      <c r="N33" s="62">
        <v>0</v>
      </c>
      <c r="O33" s="62">
        <v>1</v>
      </c>
      <c r="P33" s="62">
        <v>0</v>
      </c>
      <c r="Q33" s="62">
        <v>0</v>
      </c>
      <c r="R33" s="62">
        <v>0</v>
      </c>
      <c r="S33" s="62">
        <v>0</v>
      </c>
      <c r="T33" s="62">
        <v>1</v>
      </c>
      <c r="U33" s="62">
        <v>0</v>
      </c>
      <c r="V33" s="62">
        <v>1</v>
      </c>
      <c r="W33" s="62">
        <v>0</v>
      </c>
      <c r="X33" s="62">
        <v>0</v>
      </c>
      <c r="Y33" s="62">
        <v>0</v>
      </c>
      <c r="Z33" s="62">
        <v>0</v>
      </c>
      <c r="AA33" s="62">
        <v>0</v>
      </c>
      <c r="AB33" s="62">
        <v>1</v>
      </c>
      <c r="AC33" s="33">
        <v>0</v>
      </c>
      <c r="AD33" s="33">
        <v>0</v>
      </c>
      <c r="AE33" s="33">
        <v>0</v>
      </c>
      <c r="AF33" s="33">
        <v>0</v>
      </c>
      <c r="AG33" s="33">
        <v>0</v>
      </c>
      <c r="AH33" s="33">
        <v>0</v>
      </c>
      <c r="AI33" s="33">
        <v>0</v>
      </c>
      <c r="AJ33" s="33">
        <v>0</v>
      </c>
      <c r="AK33" s="33">
        <v>0</v>
      </c>
      <c r="AL33" s="33">
        <v>0</v>
      </c>
      <c r="AM33" s="33">
        <f t="shared" si="2"/>
        <v>4</v>
      </c>
      <c r="AN33" s="62">
        <f t="shared" si="1"/>
        <v>0.6</v>
      </c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</row>
    <row r="34" spans="1:54" s="43" customFormat="1" ht="21">
      <c r="A34" s="33" t="s">
        <v>304</v>
      </c>
      <c r="B34" s="33">
        <v>1049730122</v>
      </c>
      <c r="C34" s="33"/>
      <c r="D34" s="33">
        <v>24</v>
      </c>
      <c r="E34" s="72">
        <v>1490300121487</v>
      </c>
      <c r="F34" s="73">
        <v>1</v>
      </c>
      <c r="G34" s="62">
        <v>99</v>
      </c>
      <c r="H34" s="33"/>
      <c r="I34" s="62">
        <v>0</v>
      </c>
      <c r="J34" s="62">
        <v>0</v>
      </c>
      <c r="K34" s="62">
        <v>0</v>
      </c>
      <c r="L34" s="62">
        <v>1</v>
      </c>
      <c r="M34" s="62">
        <v>1</v>
      </c>
      <c r="N34" s="62">
        <v>0</v>
      </c>
      <c r="O34" s="62">
        <v>0</v>
      </c>
      <c r="P34" s="62">
        <v>0</v>
      </c>
      <c r="Q34" s="62">
        <v>0</v>
      </c>
      <c r="R34" s="62">
        <v>0</v>
      </c>
      <c r="S34" s="62">
        <v>0</v>
      </c>
      <c r="T34" s="62">
        <v>0</v>
      </c>
      <c r="U34" s="62">
        <v>0</v>
      </c>
      <c r="V34" s="62">
        <v>0</v>
      </c>
      <c r="W34" s="62">
        <v>0</v>
      </c>
      <c r="X34" s="62">
        <v>0</v>
      </c>
      <c r="Y34" s="62">
        <v>1</v>
      </c>
      <c r="Z34" s="62">
        <v>0</v>
      </c>
      <c r="AA34" s="62">
        <v>0</v>
      </c>
      <c r="AB34" s="62">
        <v>0</v>
      </c>
      <c r="AC34" s="33">
        <v>1</v>
      </c>
      <c r="AD34" s="33">
        <v>0</v>
      </c>
      <c r="AE34" s="33">
        <v>0</v>
      </c>
      <c r="AF34" s="33">
        <v>0</v>
      </c>
      <c r="AG34" s="33">
        <v>0</v>
      </c>
      <c r="AH34" s="33">
        <v>0</v>
      </c>
      <c r="AI34" s="33">
        <v>0</v>
      </c>
      <c r="AJ34" s="33">
        <v>0</v>
      </c>
      <c r="AK34" s="33">
        <v>0</v>
      </c>
      <c r="AL34" s="33">
        <v>0</v>
      </c>
      <c r="AM34" s="33">
        <f t="shared" si="2"/>
        <v>4</v>
      </c>
      <c r="AN34" s="62">
        <f t="shared" si="1"/>
        <v>0.6</v>
      </c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</row>
    <row r="35" spans="1:54" s="43" customFormat="1" ht="21">
      <c r="A35" s="33" t="s">
        <v>304</v>
      </c>
      <c r="B35" s="33">
        <v>1049730122</v>
      </c>
      <c r="C35" s="33"/>
      <c r="D35" s="33">
        <v>25</v>
      </c>
      <c r="E35" s="72">
        <v>1490300122467</v>
      </c>
      <c r="F35" s="73">
        <v>1</v>
      </c>
      <c r="G35" s="62">
        <v>99</v>
      </c>
      <c r="H35" s="33"/>
      <c r="I35" s="62">
        <v>0</v>
      </c>
      <c r="J35" s="62">
        <v>0</v>
      </c>
      <c r="K35" s="62">
        <v>1</v>
      </c>
      <c r="L35" s="62">
        <v>1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1</v>
      </c>
      <c r="T35" s="62">
        <v>0</v>
      </c>
      <c r="U35" s="62">
        <v>0</v>
      </c>
      <c r="V35" s="62">
        <v>0</v>
      </c>
      <c r="W35" s="62">
        <v>0</v>
      </c>
      <c r="X35" s="62">
        <v>1</v>
      </c>
      <c r="Y35" s="62">
        <v>1</v>
      </c>
      <c r="Z35" s="62">
        <v>2</v>
      </c>
      <c r="AA35" s="62">
        <v>2</v>
      </c>
      <c r="AB35" s="62">
        <v>1</v>
      </c>
      <c r="AC35" s="33">
        <v>1</v>
      </c>
      <c r="AD35" s="33">
        <v>0</v>
      </c>
      <c r="AE35" s="33">
        <v>0</v>
      </c>
      <c r="AF35" s="33">
        <v>0</v>
      </c>
      <c r="AG35" s="33">
        <v>0</v>
      </c>
      <c r="AH35" s="33">
        <v>0</v>
      </c>
      <c r="AI35" s="33">
        <v>0</v>
      </c>
      <c r="AJ35" s="33">
        <v>0</v>
      </c>
      <c r="AK35" s="33">
        <v>0</v>
      </c>
      <c r="AL35" s="33">
        <v>0</v>
      </c>
      <c r="AM35" s="33">
        <f t="shared" si="2"/>
        <v>11</v>
      </c>
      <c r="AN35" s="62">
        <f t="shared" si="1"/>
        <v>1.65</v>
      </c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</row>
    <row r="36" spans="1:54" s="43" customFormat="1" ht="21">
      <c r="A36" s="33" t="s">
        <v>304</v>
      </c>
      <c r="B36" s="33">
        <v>1049730122</v>
      </c>
      <c r="C36" s="33"/>
      <c r="D36" s="33">
        <v>26</v>
      </c>
      <c r="E36" s="72">
        <v>1101801252316</v>
      </c>
      <c r="F36" s="73">
        <v>1</v>
      </c>
      <c r="G36" s="62">
        <v>99</v>
      </c>
      <c r="H36" s="33"/>
      <c r="I36" s="62">
        <v>0</v>
      </c>
      <c r="J36" s="62">
        <v>0</v>
      </c>
      <c r="K36" s="62">
        <v>0</v>
      </c>
      <c r="L36" s="62">
        <v>0</v>
      </c>
      <c r="M36" s="62">
        <v>1</v>
      </c>
      <c r="N36" s="62">
        <v>0</v>
      </c>
      <c r="O36" s="62">
        <v>1</v>
      </c>
      <c r="P36" s="62">
        <v>1</v>
      </c>
      <c r="Q36" s="62">
        <v>0</v>
      </c>
      <c r="R36" s="62">
        <v>0</v>
      </c>
      <c r="S36" s="62">
        <v>0</v>
      </c>
      <c r="T36" s="62">
        <v>0</v>
      </c>
      <c r="U36" s="62">
        <v>0</v>
      </c>
      <c r="V36" s="62">
        <v>0</v>
      </c>
      <c r="W36" s="62">
        <v>0</v>
      </c>
      <c r="X36" s="62">
        <v>0</v>
      </c>
      <c r="Y36" s="62">
        <v>0</v>
      </c>
      <c r="Z36" s="62">
        <v>2</v>
      </c>
      <c r="AA36" s="62">
        <v>2</v>
      </c>
      <c r="AB36" s="62">
        <v>1</v>
      </c>
      <c r="AC36" s="33">
        <v>1</v>
      </c>
      <c r="AD36" s="33">
        <v>0</v>
      </c>
      <c r="AE36" s="33">
        <v>0</v>
      </c>
      <c r="AF36" s="33">
        <v>0</v>
      </c>
      <c r="AG36" s="33">
        <v>0</v>
      </c>
      <c r="AH36" s="33">
        <v>0</v>
      </c>
      <c r="AI36" s="33">
        <v>0</v>
      </c>
      <c r="AJ36" s="33">
        <v>0</v>
      </c>
      <c r="AK36" s="33">
        <v>0</v>
      </c>
      <c r="AL36" s="33">
        <v>0</v>
      </c>
      <c r="AM36" s="33">
        <f t="shared" si="2"/>
        <v>9</v>
      </c>
      <c r="AN36" s="62">
        <f t="shared" si="1"/>
        <v>1.35</v>
      </c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</row>
    <row r="37" spans="1:54" s="43" customFormat="1" ht="21">
      <c r="A37" s="33" t="s">
        <v>304</v>
      </c>
      <c r="B37" s="33">
        <v>1049730122</v>
      </c>
      <c r="C37" s="33"/>
      <c r="D37" s="33">
        <v>27</v>
      </c>
      <c r="E37" s="72">
        <v>1490300123056</v>
      </c>
      <c r="F37" s="73">
        <v>1</v>
      </c>
      <c r="G37" s="62">
        <v>99</v>
      </c>
      <c r="H37" s="33"/>
      <c r="I37" s="62">
        <v>0</v>
      </c>
      <c r="J37" s="62">
        <v>1</v>
      </c>
      <c r="K37" s="62">
        <v>0</v>
      </c>
      <c r="L37" s="62">
        <v>1</v>
      </c>
      <c r="M37" s="62">
        <v>1</v>
      </c>
      <c r="N37" s="62">
        <v>0</v>
      </c>
      <c r="O37" s="62">
        <v>0</v>
      </c>
      <c r="P37" s="62">
        <v>0</v>
      </c>
      <c r="Q37" s="62">
        <v>1</v>
      </c>
      <c r="R37" s="62">
        <v>0</v>
      </c>
      <c r="S37" s="62">
        <v>0</v>
      </c>
      <c r="T37" s="62">
        <v>0</v>
      </c>
      <c r="U37" s="62">
        <v>0</v>
      </c>
      <c r="V37" s="62">
        <v>0</v>
      </c>
      <c r="W37" s="62">
        <v>0</v>
      </c>
      <c r="X37" s="62">
        <v>0</v>
      </c>
      <c r="Y37" s="62">
        <v>1</v>
      </c>
      <c r="Z37" s="62">
        <v>1</v>
      </c>
      <c r="AA37" s="62">
        <v>1</v>
      </c>
      <c r="AB37" s="62">
        <v>3</v>
      </c>
      <c r="AC37" s="33">
        <v>1</v>
      </c>
      <c r="AD37" s="33">
        <v>0</v>
      </c>
      <c r="AE37" s="33">
        <v>0</v>
      </c>
      <c r="AF37" s="33">
        <v>0</v>
      </c>
      <c r="AG37" s="33">
        <v>0</v>
      </c>
      <c r="AH37" s="33">
        <v>0</v>
      </c>
      <c r="AI37" s="33">
        <v>0</v>
      </c>
      <c r="AJ37" s="33">
        <v>0</v>
      </c>
      <c r="AK37" s="33">
        <v>0</v>
      </c>
      <c r="AL37" s="33">
        <v>0</v>
      </c>
      <c r="AM37" s="33">
        <f t="shared" si="2"/>
        <v>11</v>
      </c>
      <c r="AN37" s="62">
        <f t="shared" si="1"/>
        <v>1.65</v>
      </c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</row>
    <row r="38" spans="1:54" s="43" customFormat="1" ht="21">
      <c r="A38" s="33" t="s">
        <v>304</v>
      </c>
      <c r="B38" s="33">
        <v>1049730122</v>
      </c>
      <c r="C38" s="33"/>
      <c r="D38" s="33">
        <v>28</v>
      </c>
      <c r="E38" s="72">
        <v>1490300122271</v>
      </c>
      <c r="F38" s="73">
        <v>1</v>
      </c>
      <c r="G38" s="62">
        <v>99</v>
      </c>
      <c r="H38" s="33"/>
      <c r="I38" s="62">
        <v>0</v>
      </c>
      <c r="J38" s="62">
        <v>0</v>
      </c>
      <c r="K38" s="62">
        <v>0</v>
      </c>
      <c r="L38" s="62">
        <v>0</v>
      </c>
      <c r="M38" s="62">
        <v>0</v>
      </c>
      <c r="N38" s="62">
        <v>0</v>
      </c>
      <c r="O38" s="62">
        <v>0</v>
      </c>
      <c r="P38" s="62">
        <v>0</v>
      </c>
      <c r="Q38" s="62">
        <v>0</v>
      </c>
      <c r="R38" s="62">
        <v>0</v>
      </c>
      <c r="S38" s="62">
        <v>0</v>
      </c>
      <c r="T38" s="62">
        <v>0</v>
      </c>
      <c r="U38" s="62">
        <v>1</v>
      </c>
      <c r="V38" s="62">
        <v>0</v>
      </c>
      <c r="W38" s="62">
        <v>0</v>
      </c>
      <c r="X38" s="62">
        <v>0</v>
      </c>
      <c r="Y38" s="62">
        <v>1</v>
      </c>
      <c r="Z38" s="62">
        <v>0</v>
      </c>
      <c r="AA38" s="62">
        <v>0</v>
      </c>
      <c r="AB38" s="62">
        <v>0</v>
      </c>
      <c r="AC38" s="33">
        <v>2</v>
      </c>
      <c r="AD38" s="33">
        <v>0</v>
      </c>
      <c r="AE38" s="33">
        <v>0</v>
      </c>
      <c r="AF38" s="33">
        <v>0</v>
      </c>
      <c r="AG38" s="33">
        <v>0</v>
      </c>
      <c r="AH38" s="33">
        <v>0</v>
      </c>
      <c r="AI38" s="33">
        <v>0</v>
      </c>
      <c r="AJ38" s="33">
        <v>0</v>
      </c>
      <c r="AK38" s="33">
        <v>1</v>
      </c>
      <c r="AL38" s="33">
        <v>0</v>
      </c>
      <c r="AM38" s="33">
        <f t="shared" si="2"/>
        <v>5</v>
      </c>
      <c r="AN38" s="62">
        <f t="shared" si="1"/>
        <v>0.75</v>
      </c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</row>
    <row r="39" spans="1:54" s="43" customFormat="1" ht="21">
      <c r="A39" s="33" t="s">
        <v>304</v>
      </c>
      <c r="B39" s="33">
        <v>1049730122</v>
      </c>
      <c r="C39" s="33"/>
      <c r="D39" s="33">
        <v>29</v>
      </c>
      <c r="E39" s="72">
        <v>1490300120529</v>
      </c>
      <c r="F39" s="73">
        <v>1</v>
      </c>
      <c r="G39" s="62" t="s">
        <v>306</v>
      </c>
      <c r="H39" s="33"/>
      <c r="I39" s="62">
        <v>0</v>
      </c>
      <c r="J39" s="62">
        <v>0</v>
      </c>
      <c r="K39" s="62">
        <v>0</v>
      </c>
      <c r="L39" s="62">
        <v>0</v>
      </c>
      <c r="M39" s="62">
        <v>0</v>
      </c>
      <c r="N39" s="62">
        <v>0</v>
      </c>
      <c r="O39" s="62">
        <v>1</v>
      </c>
      <c r="P39" s="62">
        <v>0</v>
      </c>
      <c r="Q39" s="62">
        <v>0</v>
      </c>
      <c r="R39" s="62">
        <v>0</v>
      </c>
      <c r="S39" s="62">
        <v>1</v>
      </c>
      <c r="T39" s="62">
        <v>0</v>
      </c>
      <c r="U39" s="62">
        <v>0</v>
      </c>
      <c r="V39" s="62">
        <v>1</v>
      </c>
      <c r="W39" s="62">
        <v>0</v>
      </c>
      <c r="X39" s="62">
        <v>0</v>
      </c>
      <c r="Y39" s="62">
        <v>0</v>
      </c>
      <c r="Z39" s="62">
        <v>3</v>
      </c>
      <c r="AA39" s="62">
        <v>1</v>
      </c>
      <c r="AB39" s="62">
        <v>1</v>
      </c>
      <c r="AC39" s="33">
        <v>2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f t="shared" si="2"/>
        <v>10</v>
      </c>
      <c r="AN39" s="62">
        <f t="shared" si="1"/>
        <v>1.5</v>
      </c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</row>
    <row r="40" spans="1:54" s="43" customFormat="1" ht="21">
      <c r="A40" s="33" t="s">
        <v>304</v>
      </c>
      <c r="B40" s="33">
        <v>1049730122</v>
      </c>
      <c r="C40" s="33"/>
      <c r="D40" s="33">
        <v>30</v>
      </c>
      <c r="E40" s="72">
        <v>1490300120383</v>
      </c>
      <c r="F40" s="73">
        <v>2</v>
      </c>
      <c r="G40" s="62">
        <v>99</v>
      </c>
      <c r="H40" s="33"/>
      <c r="I40" s="62">
        <v>0</v>
      </c>
      <c r="J40" s="62">
        <v>0</v>
      </c>
      <c r="K40" s="62">
        <v>0</v>
      </c>
      <c r="L40" s="62">
        <v>0</v>
      </c>
      <c r="M40" s="62">
        <v>1</v>
      </c>
      <c r="N40" s="62">
        <v>0</v>
      </c>
      <c r="O40" s="62">
        <v>0</v>
      </c>
      <c r="P40" s="62">
        <v>0</v>
      </c>
      <c r="Q40" s="62">
        <v>0</v>
      </c>
      <c r="R40" s="62">
        <v>0</v>
      </c>
      <c r="S40" s="62">
        <v>0</v>
      </c>
      <c r="T40" s="62">
        <v>0</v>
      </c>
      <c r="U40" s="62">
        <v>0</v>
      </c>
      <c r="V40" s="62">
        <v>0</v>
      </c>
      <c r="W40" s="62">
        <v>0</v>
      </c>
      <c r="X40" s="62">
        <v>0</v>
      </c>
      <c r="Y40" s="62">
        <v>0</v>
      </c>
      <c r="Z40" s="62">
        <v>2</v>
      </c>
      <c r="AA40" s="62">
        <v>1</v>
      </c>
      <c r="AB40" s="62">
        <v>3</v>
      </c>
      <c r="AC40" s="33">
        <v>0</v>
      </c>
      <c r="AD40" s="33">
        <v>0</v>
      </c>
      <c r="AE40" s="33">
        <v>0</v>
      </c>
      <c r="AF40" s="33">
        <v>0</v>
      </c>
      <c r="AG40" s="33">
        <v>0</v>
      </c>
      <c r="AH40" s="33">
        <v>0</v>
      </c>
      <c r="AI40" s="33">
        <v>0</v>
      </c>
      <c r="AJ40" s="33">
        <v>0</v>
      </c>
      <c r="AK40" s="33">
        <v>1</v>
      </c>
      <c r="AL40" s="33">
        <v>0</v>
      </c>
      <c r="AM40" s="33">
        <f t="shared" si="2"/>
        <v>8</v>
      </c>
      <c r="AN40" s="62">
        <f t="shared" si="1"/>
        <v>1.2</v>
      </c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</row>
    <row r="41" spans="1:54" s="43" customFormat="1" ht="21">
      <c r="A41" s="33" t="s">
        <v>304</v>
      </c>
      <c r="B41" s="33">
        <v>1049730122</v>
      </c>
      <c r="C41" s="33"/>
      <c r="D41" s="33">
        <v>31</v>
      </c>
      <c r="E41" s="72">
        <v>1490300120553</v>
      </c>
      <c r="F41" s="73">
        <v>2</v>
      </c>
      <c r="G41" s="62">
        <v>99</v>
      </c>
      <c r="H41" s="33"/>
      <c r="I41" s="62">
        <v>1</v>
      </c>
      <c r="J41" s="62">
        <v>0</v>
      </c>
      <c r="K41" s="62">
        <v>0</v>
      </c>
      <c r="L41" s="62">
        <v>0</v>
      </c>
      <c r="M41" s="62">
        <v>1</v>
      </c>
      <c r="N41" s="62">
        <v>0</v>
      </c>
      <c r="O41" s="62">
        <v>1</v>
      </c>
      <c r="P41" s="62">
        <v>0</v>
      </c>
      <c r="Q41" s="62">
        <v>0</v>
      </c>
      <c r="R41" s="62">
        <v>0</v>
      </c>
      <c r="S41" s="62">
        <v>1</v>
      </c>
      <c r="T41" s="62">
        <v>0</v>
      </c>
      <c r="U41" s="62">
        <v>1</v>
      </c>
      <c r="V41" s="62">
        <v>0</v>
      </c>
      <c r="W41" s="62">
        <v>0</v>
      </c>
      <c r="X41" s="62">
        <v>0</v>
      </c>
      <c r="Y41" s="62">
        <v>0</v>
      </c>
      <c r="Z41" s="62">
        <v>1</v>
      </c>
      <c r="AA41" s="62">
        <v>2</v>
      </c>
      <c r="AB41" s="62">
        <v>2</v>
      </c>
      <c r="AC41" s="33">
        <v>0</v>
      </c>
      <c r="AD41" s="33">
        <v>0</v>
      </c>
      <c r="AE41" s="33">
        <v>0</v>
      </c>
      <c r="AF41" s="33">
        <v>0</v>
      </c>
      <c r="AG41" s="33">
        <v>1</v>
      </c>
      <c r="AH41" s="33">
        <v>0</v>
      </c>
      <c r="AI41" s="33">
        <v>0</v>
      </c>
      <c r="AJ41" s="33">
        <v>1</v>
      </c>
      <c r="AK41" s="33">
        <v>0</v>
      </c>
      <c r="AL41" s="33">
        <v>0</v>
      </c>
      <c r="AM41" s="33">
        <f t="shared" si="2"/>
        <v>12</v>
      </c>
      <c r="AN41" s="62">
        <f t="shared" si="1"/>
        <v>1.8</v>
      </c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</row>
    <row r="42" spans="1:54" s="43" customFormat="1" ht="21">
      <c r="A42" s="33" t="s">
        <v>304</v>
      </c>
      <c r="B42" s="33">
        <v>1049730122</v>
      </c>
      <c r="C42" s="33"/>
      <c r="D42" s="33">
        <v>32</v>
      </c>
      <c r="E42" s="72">
        <v>1468900005990</v>
      </c>
      <c r="F42" s="73">
        <v>2</v>
      </c>
      <c r="G42" s="62">
        <v>99</v>
      </c>
      <c r="H42" s="33"/>
      <c r="I42" s="62">
        <v>0</v>
      </c>
      <c r="J42" s="62">
        <v>1</v>
      </c>
      <c r="K42" s="62">
        <v>0</v>
      </c>
      <c r="L42" s="62">
        <v>0</v>
      </c>
      <c r="M42" s="62">
        <v>0</v>
      </c>
      <c r="N42" s="62">
        <v>0</v>
      </c>
      <c r="O42" s="62">
        <v>0</v>
      </c>
      <c r="P42" s="62">
        <v>0</v>
      </c>
      <c r="Q42" s="62">
        <v>0</v>
      </c>
      <c r="R42" s="62">
        <v>0</v>
      </c>
      <c r="S42" s="62">
        <v>0</v>
      </c>
      <c r="T42" s="62">
        <v>0</v>
      </c>
      <c r="U42" s="62">
        <v>0</v>
      </c>
      <c r="V42" s="62">
        <v>0</v>
      </c>
      <c r="W42" s="62">
        <v>0</v>
      </c>
      <c r="X42" s="62">
        <v>1</v>
      </c>
      <c r="Y42" s="62">
        <v>1</v>
      </c>
      <c r="Z42" s="62">
        <v>0</v>
      </c>
      <c r="AA42" s="62">
        <v>0</v>
      </c>
      <c r="AB42" s="62">
        <v>3</v>
      </c>
      <c r="AC42" s="33">
        <v>2</v>
      </c>
      <c r="AD42" s="33">
        <v>0</v>
      </c>
      <c r="AE42" s="33">
        <v>0</v>
      </c>
      <c r="AF42" s="33">
        <v>0</v>
      </c>
      <c r="AG42" s="33">
        <v>0</v>
      </c>
      <c r="AH42" s="33">
        <v>1</v>
      </c>
      <c r="AI42" s="33">
        <v>0</v>
      </c>
      <c r="AJ42" s="33">
        <v>0</v>
      </c>
      <c r="AK42" s="33">
        <v>1</v>
      </c>
      <c r="AL42" s="33">
        <v>3</v>
      </c>
      <c r="AM42" s="33">
        <f t="shared" si="2"/>
        <v>13</v>
      </c>
      <c r="AN42" s="62">
        <f t="shared" si="1"/>
        <v>1.95</v>
      </c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</row>
    <row r="43" spans="1:54" s="43" customFormat="1" ht="21">
      <c r="A43" s="33" t="s">
        <v>304</v>
      </c>
      <c r="B43" s="33">
        <v>1049730122</v>
      </c>
      <c r="C43" s="33"/>
      <c r="D43" s="33">
        <v>33</v>
      </c>
      <c r="E43" s="72">
        <v>1103100772692</v>
      </c>
      <c r="F43" s="73">
        <v>2</v>
      </c>
      <c r="G43" s="62">
        <v>99</v>
      </c>
      <c r="H43" s="33"/>
      <c r="I43" s="62">
        <v>0</v>
      </c>
      <c r="J43" s="62">
        <v>0</v>
      </c>
      <c r="K43" s="62">
        <v>1</v>
      </c>
      <c r="L43" s="62">
        <v>1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2">
        <v>0</v>
      </c>
      <c r="S43" s="62">
        <v>0</v>
      </c>
      <c r="T43" s="62">
        <v>0</v>
      </c>
      <c r="U43" s="62">
        <v>1</v>
      </c>
      <c r="V43" s="62">
        <v>0</v>
      </c>
      <c r="W43" s="62">
        <v>0</v>
      </c>
      <c r="X43" s="62">
        <v>0</v>
      </c>
      <c r="Y43" s="62">
        <v>0</v>
      </c>
      <c r="Z43" s="62">
        <v>0</v>
      </c>
      <c r="AA43" s="62">
        <v>0</v>
      </c>
      <c r="AB43" s="62">
        <v>2</v>
      </c>
      <c r="AC43" s="33">
        <v>0</v>
      </c>
      <c r="AD43" s="33">
        <v>0</v>
      </c>
      <c r="AE43" s="33">
        <v>0</v>
      </c>
      <c r="AF43" s="33">
        <v>0</v>
      </c>
      <c r="AG43" s="33">
        <v>0</v>
      </c>
      <c r="AH43" s="33">
        <v>0</v>
      </c>
      <c r="AI43" s="33">
        <v>0</v>
      </c>
      <c r="AJ43" s="33">
        <v>0</v>
      </c>
      <c r="AK43" s="33">
        <v>0</v>
      </c>
      <c r="AL43" s="33">
        <v>0</v>
      </c>
      <c r="AM43" s="33">
        <f t="shared" si="2"/>
        <v>5</v>
      </c>
      <c r="AN43" s="62">
        <f t="shared" si="1"/>
        <v>0.75</v>
      </c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</row>
    <row r="44" spans="1:54" s="43" customFormat="1" ht="21">
      <c r="A44" s="33" t="s">
        <v>304</v>
      </c>
      <c r="B44" s="33">
        <v>1049730122</v>
      </c>
      <c r="C44" s="33"/>
      <c r="D44" s="33">
        <v>34</v>
      </c>
      <c r="E44" s="72">
        <v>1490300121347</v>
      </c>
      <c r="F44" s="73">
        <v>2</v>
      </c>
      <c r="G44" s="62" t="s">
        <v>306</v>
      </c>
      <c r="H44" s="33"/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62">
        <v>1</v>
      </c>
      <c r="O44" s="62">
        <v>0</v>
      </c>
      <c r="P44" s="62">
        <v>0</v>
      </c>
      <c r="Q44" s="62">
        <v>0</v>
      </c>
      <c r="R44" s="62">
        <v>1</v>
      </c>
      <c r="S44" s="62">
        <v>1</v>
      </c>
      <c r="T44" s="62">
        <v>0</v>
      </c>
      <c r="U44" s="62">
        <v>0</v>
      </c>
      <c r="V44" s="62">
        <v>0</v>
      </c>
      <c r="W44" s="62">
        <v>1</v>
      </c>
      <c r="X44" s="62">
        <v>0</v>
      </c>
      <c r="Y44" s="62">
        <v>1</v>
      </c>
      <c r="Z44" s="62">
        <v>1</v>
      </c>
      <c r="AA44" s="62">
        <v>1</v>
      </c>
      <c r="AB44" s="62">
        <v>0</v>
      </c>
      <c r="AC44" s="33">
        <v>1</v>
      </c>
      <c r="AD44" s="33">
        <v>0</v>
      </c>
      <c r="AE44" s="33">
        <v>0</v>
      </c>
      <c r="AF44" s="33">
        <v>0</v>
      </c>
      <c r="AG44" s="33">
        <v>0</v>
      </c>
      <c r="AH44" s="33">
        <v>0</v>
      </c>
      <c r="AI44" s="33">
        <v>0</v>
      </c>
      <c r="AJ44" s="33">
        <v>0</v>
      </c>
      <c r="AK44" s="33">
        <v>1</v>
      </c>
      <c r="AL44" s="33">
        <v>0</v>
      </c>
      <c r="AM44" s="33">
        <f t="shared" si="2"/>
        <v>9</v>
      </c>
      <c r="AN44" s="62">
        <f t="shared" si="1"/>
        <v>1.35</v>
      </c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</row>
    <row r="45" spans="1:54" s="43" customFormat="1" ht="21">
      <c r="A45" s="33" t="s">
        <v>304</v>
      </c>
      <c r="B45" s="33">
        <v>1049730122</v>
      </c>
      <c r="C45" s="33"/>
      <c r="D45" s="33">
        <v>35</v>
      </c>
      <c r="E45" s="72">
        <v>1499900371288</v>
      </c>
      <c r="F45" s="73">
        <v>2</v>
      </c>
      <c r="G45" s="62">
        <v>99</v>
      </c>
      <c r="H45" s="33"/>
      <c r="I45" s="62">
        <v>1</v>
      </c>
      <c r="J45" s="62">
        <v>0</v>
      </c>
      <c r="K45" s="62">
        <v>1</v>
      </c>
      <c r="L45" s="62">
        <v>0</v>
      </c>
      <c r="M45" s="62">
        <v>0</v>
      </c>
      <c r="N45" s="62">
        <v>0</v>
      </c>
      <c r="O45" s="62">
        <v>0</v>
      </c>
      <c r="P45" s="62">
        <v>0</v>
      </c>
      <c r="Q45" s="62">
        <v>0</v>
      </c>
      <c r="R45" s="62">
        <v>0</v>
      </c>
      <c r="S45" s="62">
        <v>0</v>
      </c>
      <c r="T45" s="62">
        <v>0</v>
      </c>
      <c r="U45" s="62">
        <v>0</v>
      </c>
      <c r="V45" s="62">
        <v>0</v>
      </c>
      <c r="W45" s="62">
        <v>0</v>
      </c>
      <c r="X45" s="62">
        <v>0</v>
      </c>
      <c r="Y45" s="62">
        <v>0</v>
      </c>
      <c r="Z45" s="62">
        <v>2</v>
      </c>
      <c r="AA45" s="62">
        <v>2</v>
      </c>
      <c r="AB45" s="62">
        <v>2</v>
      </c>
      <c r="AC45" s="33">
        <v>1</v>
      </c>
      <c r="AD45" s="33">
        <v>0</v>
      </c>
      <c r="AE45" s="33">
        <v>0</v>
      </c>
      <c r="AF45" s="33">
        <v>0</v>
      </c>
      <c r="AG45" s="33">
        <v>0</v>
      </c>
      <c r="AH45" s="33">
        <v>1</v>
      </c>
      <c r="AI45" s="33">
        <v>0</v>
      </c>
      <c r="AJ45" s="33">
        <v>0</v>
      </c>
      <c r="AK45" s="33">
        <v>1</v>
      </c>
      <c r="AL45" s="33">
        <v>0</v>
      </c>
      <c r="AM45" s="33">
        <f t="shared" si="2"/>
        <v>11</v>
      </c>
      <c r="AN45" s="62">
        <f t="shared" si="1"/>
        <v>1.65</v>
      </c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</row>
    <row r="46" spans="1:54" s="3" customFormat="1" ht="21">
      <c r="A46" s="33" t="s">
        <v>304</v>
      </c>
      <c r="B46" s="33">
        <v>1049730122</v>
      </c>
      <c r="C46" s="33"/>
      <c r="D46" s="33">
        <v>36</v>
      </c>
      <c r="E46" s="72">
        <v>1490300122939</v>
      </c>
      <c r="F46" s="73">
        <v>2</v>
      </c>
      <c r="G46" s="62">
        <v>99</v>
      </c>
      <c r="H46" s="33"/>
      <c r="I46" s="62">
        <v>0</v>
      </c>
      <c r="J46" s="62">
        <v>0</v>
      </c>
      <c r="K46" s="62">
        <v>1</v>
      </c>
      <c r="L46" s="62">
        <v>1</v>
      </c>
      <c r="M46" s="62">
        <v>0</v>
      </c>
      <c r="N46" s="62">
        <v>0</v>
      </c>
      <c r="O46" s="62">
        <v>0</v>
      </c>
      <c r="P46" s="62">
        <v>0</v>
      </c>
      <c r="Q46" s="62">
        <v>0</v>
      </c>
      <c r="R46" s="62">
        <v>1</v>
      </c>
      <c r="S46" s="62">
        <v>1</v>
      </c>
      <c r="T46" s="62">
        <v>0</v>
      </c>
      <c r="U46" s="62">
        <v>0</v>
      </c>
      <c r="V46" s="62">
        <v>0</v>
      </c>
      <c r="W46" s="62">
        <v>1</v>
      </c>
      <c r="X46" s="62">
        <v>0</v>
      </c>
      <c r="Y46" s="62">
        <v>0</v>
      </c>
      <c r="Z46" s="62">
        <v>0</v>
      </c>
      <c r="AA46" s="62">
        <v>2</v>
      </c>
      <c r="AB46" s="62">
        <v>2</v>
      </c>
      <c r="AC46" s="33">
        <v>2</v>
      </c>
      <c r="AD46" s="33">
        <v>0</v>
      </c>
      <c r="AE46" s="33">
        <v>0</v>
      </c>
      <c r="AF46" s="33">
        <v>0</v>
      </c>
      <c r="AG46" s="33">
        <v>0</v>
      </c>
      <c r="AH46" s="33">
        <v>0</v>
      </c>
      <c r="AI46" s="33">
        <v>0</v>
      </c>
      <c r="AJ46" s="33">
        <v>0</v>
      </c>
      <c r="AK46" s="33">
        <v>1</v>
      </c>
      <c r="AL46" s="33">
        <v>0</v>
      </c>
      <c r="AM46" s="33">
        <f t="shared" si="2"/>
        <v>12</v>
      </c>
      <c r="AN46" s="62">
        <f t="shared" si="1"/>
        <v>1.8</v>
      </c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</row>
    <row r="47" spans="1:54" s="3" customFormat="1" ht="21">
      <c r="A47" s="33" t="s">
        <v>304</v>
      </c>
      <c r="B47" s="33">
        <v>1049730122</v>
      </c>
      <c r="C47" s="33"/>
      <c r="D47" s="33">
        <v>37</v>
      </c>
      <c r="E47" s="72">
        <v>1490300120855</v>
      </c>
      <c r="F47" s="73">
        <v>2</v>
      </c>
      <c r="G47" s="62">
        <v>99</v>
      </c>
      <c r="H47" s="33"/>
      <c r="I47" s="62">
        <v>1</v>
      </c>
      <c r="J47" s="62">
        <v>0</v>
      </c>
      <c r="K47" s="62">
        <v>0</v>
      </c>
      <c r="L47" s="62">
        <v>1</v>
      </c>
      <c r="M47" s="62">
        <v>0</v>
      </c>
      <c r="N47" s="62">
        <v>1</v>
      </c>
      <c r="O47" s="62">
        <v>0</v>
      </c>
      <c r="P47" s="62">
        <v>0</v>
      </c>
      <c r="Q47" s="62">
        <v>0</v>
      </c>
      <c r="R47" s="62">
        <v>0</v>
      </c>
      <c r="S47" s="62">
        <v>0</v>
      </c>
      <c r="T47" s="62">
        <v>0</v>
      </c>
      <c r="U47" s="62">
        <v>0</v>
      </c>
      <c r="V47" s="62">
        <v>1</v>
      </c>
      <c r="W47" s="62">
        <v>0</v>
      </c>
      <c r="X47" s="62">
        <v>1</v>
      </c>
      <c r="Y47" s="62">
        <v>0</v>
      </c>
      <c r="Z47" s="62">
        <v>2</v>
      </c>
      <c r="AA47" s="62">
        <v>1</v>
      </c>
      <c r="AB47" s="62">
        <v>3</v>
      </c>
      <c r="AC47" s="33">
        <v>1</v>
      </c>
      <c r="AD47" s="33">
        <v>0</v>
      </c>
      <c r="AE47" s="33">
        <v>0</v>
      </c>
      <c r="AF47" s="33">
        <v>0</v>
      </c>
      <c r="AG47" s="33">
        <v>0</v>
      </c>
      <c r="AH47" s="33">
        <v>0</v>
      </c>
      <c r="AI47" s="33">
        <v>0</v>
      </c>
      <c r="AJ47" s="33">
        <v>0</v>
      </c>
      <c r="AK47" s="33">
        <v>1</v>
      </c>
      <c r="AL47" s="33">
        <v>0</v>
      </c>
      <c r="AM47" s="33">
        <f t="shared" si="2"/>
        <v>13</v>
      </c>
      <c r="AN47" s="62">
        <f t="shared" si="1"/>
        <v>1.95</v>
      </c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</row>
    <row r="48" spans="1:54" s="3" customFormat="1" ht="21">
      <c r="A48" s="33" t="s">
        <v>304</v>
      </c>
      <c r="B48" s="33">
        <v>1049730122</v>
      </c>
      <c r="C48" s="33"/>
      <c r="D48" s="33">
        <v>38</v>
      </c>
      <c r="E48" s="72">
        <v>1490300122955</v>
      </c>
      <c r="F48" s="73">
        <v>2</v>
      </c>
      <c r="G48" s="62">
        <v>99</v>
      </c>
      <c r="H48" s="33"/>
      <c r="I48" s="62">
        <v>1</v>
      </c>
      <c r="J48" s="62">
        <v>0</v>
      </c>
      <c r="K48" s="62">
        <v>1</v>
      </c>
      <c r="L48" s="62">
        <v>0</v>
      </c>
      <c r="M48" s="62">
        <v>0</v>
      </c>
      <c r="N48" s="62">
        <v>0</v>
      </c>
      <c r="O48" s="62">
        <v>0</v>
      </c>
      <c r="P48" s="62">
        <v>0</v>
      </c>
      <c r="Q48" s="62">
        <v>0</v>
      </c>
      <c r="R48" s="62">
        <v>0</v>
      </c>
      <c r="S48" s="62">
        <v>0</v>
      </c>
      <c r="T48" s="62">
        <v>0</v>
      </c>
      <c r="U48" s="62">
        <v>0</v>
      </c>
      <c r="V48" s="62">
        <v>1</v>
      </c>
      <c r="W48" s="62">
        <v>0</v>
      </c>
      <c r="X48" s="62">
        <v>0</v>
      </c>
      <c r="Y48" s="62">
        <v>0</v>
      </c>
      <c r="Z48" s="62">
        <v>1</v>
      </c>
      <c r="AA48" s="62">
        <v>1</v>
      </c>
      <c r="AB48" s="62">
        <v>0</v>
      </c>
      <c r="AC48" s="33">
        <v>1</v>
      </c>
      <c r="AD48" s="33">
        <v>0</v>
      </c>
      <c r="AE48" s="33">
        <v>0</v>
      </c>
      <c r="AF48" s="33">
        <v>0</v>
      </c>
      <c r="AG48" s="33">
        <v>0</v>
      </c>
      <c r="AH48" s="33">
        <v>0</v>
      </c>
      <c r="AI48" s="33">
        <v>0</v>
      </c>
      <c r="AJ48" s="33">
        <v>0</v>
      </c>
      <c r="AK48" s="33">
        <v>1</v>
      </c>
      <c r="AL48" s="33">
        <v>0</v>
      </c>
      <c r="AM48" s="33">
        <f t="shared" si="2"/>
        <v>7</v>
      </c>
      <c r="AN48" s="62">
        <f t="shared" si="1"/>
        <v>1.05</v>
      </c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</row>
    <row r="49" spans="1:40" ht="21">
      <c r="A49" s="33"/>
      <c r="B49" s="33"/>
      <c r="C49" s="33"/>
      <c r="D49" s="33"/>
      <c r="E49" s="33"/>
      <c r="F49" s="33"/>
      <c r="G49" s="62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87">
        <f>AVERAGE(AM11:AM48)</f>
        <v>10.342105263157896</v>
      </c>
      <c r="AN49" s="74" t="s">
        <v>323</v>
      </c>
    </row>
    <row r="50" spans="1:40" ht="21">
      <c r="A50" s="33"/>
      <c r="B50" s="33"/>
      <c r="C50" s="33"/>
      <c r="D50" s="33"/>
      <c r="E50" s="33"/>
      <c r="F50" s="33"/>
      <c r="G50" s="62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87">
        <f>STDEV(AM11:AM48)</f>
        <v>3.56617984562233</v>
      </c>
      <c r="AN50" s="74" t="s">
        <v>324</v>
      </c>
    </row>
    <row r="51" spans="1:40" ht="21">
      <c r="A51" s="33" t="s">
        <v>146</v>
      </c>
      <c r="B51" s="62">
        <v>1049730128</v>
      </c>
      <c r="C51" s="62">
        <v>1</v>
      </c>
      <c r="D51" s="62">
        <v>1</v>
      </c>
      <c r="E51" s="75">
        <v>1499900374058</v>
      </c>
      <c r="F51" s="68">
        <v>1</v>
      </c>
      <c r="G51" s="62">
        <v>99</v>
      </c>
      <c r="H51" s="33"/>
      <c r="I51" s="62">
        <v>0</v>
      </c>
      <c r="J51" s="62">
        <v>0</v>
      </c>
      <c r="K51" s="62">
        <v>0</v>
      </c>
      <c r="L51" s="62">
        <v>0</v>
      </c>
      <c r="M51" s="62">
        <v>0</v>
      </c>
      <c r="N51" s="62">
        <v>0</v>
      </c>
      <c r="O51" s="62">
        <v>0</v>
      </c>
      <c r="P51" s="62">
        <v>0</v>
      </c>
      <c r="Q51" s="62">
        <v>1</v>
      </c>
      <c r="R51" s="62">
        <v>0</v>
      </c>
      <c r="S51" s="62">
        <v>0</v>
      </c>
      <c r="T51" s="62">
        <v>0</v>
      </c>
      <c r="U51" s="62">
        <v>0</v>
      </c>
      <c r="V51" s="62">
        <v>1</v>
      </c>
      <c r="W51" s="62">
        <v>1</v>
      </c>
      <c r="X51" s="62">
        <v>0</v>
      </c>
      <c r="Y51" s="62">
        <v>0</v>
      </c>
      <c r="Z51" s="62">
        <v>1</v>
      </c>
      <c r="AA51" s="62">
        <v>2</v>
      </c>
      <c r="AB51" s="62">
        <v>2</v>
      </c>
      <c r="AC51" s="33">
        <v>0</v>
      </c>
      <c r="AD51" s="33">
        <v>0</v>
      </c>
      <c r="AE51" s="33">
        <v>0</v>
      </c>
      <c r="AF51" s="33">
        <v>0</v>
      </c>
      <c r="AG51" s="33">
        <v>0</v>
      </c>
      <c r="AH51" s="33">
        <v>0</v>
      </c>
      <c r="AI51" s="33">
        <v>0</v>
      </c>
      <c r="AJ51" s="33">
        <v>0</v>
      </c>
      <c r="AK51" s="33">
        <v>0</v>
      </c>
      <c r="AL51" s="33">
        <v>0</v>
      </c>
      <c r="AM51" s="33">
        <f aca="true" t="shared" si="3" ref="AM51:AM71">SUM(I51:AL51)</f>
        <v>8</v>
      </c>
      <c r="AN51" s="62">
        <f aca="true" t="shared" si="4" ref="AN51:AN80">AM$1:AM$65536*6/40</f>
        <v>1.2</v>
      </c>
    </row>
    <row r="52" spans="1:40" ht="21">
      <c r="A52" s="33" t="s">
        <v>146</v>
      </c>
      <c r="B52" s="62">
        <v>1049730128</v>
      </c>
      <c r="C52" s="62">
        <v>1</v>
      </c>
      <c r="D52" s="62">
        <v>2</v>
      </c>
      <c r="E52" s="71">
        <v>1359200013827</v>
      </c>
      <c r="F52" s="68">
        <v>1</v>
      </c>
      <c r="G52" s="62">
        <v>99</v>
      </c>
      <c r="H52" s="33"/>
      <c r="I52" s="62">
        <v>1</v>
      </c>
      <c r="J52" s="62">
        <v>0</v>
      </c>
      <c r="K52" s="62">
        <v>0</v>
      </c>
      <c r="L52" s="62">
        <v>0</v>
      </c>
      <c r="M52" s="62">
        <v>0</v>
      </c>
      <c r="N52" s="62">
        <v>0</v>
      </c>
      <c r="O52" s="62">
        <v>0</v>
      </c>
      <c r="P52" s="62">
        <v>0</v>
      </c>
      <c r="Q52" s="62">
        <v>0</v>
      </c>
      <c r="R52" s="62">
        <v>0</v>
      </c>
      <c r="S52" s="62">
        <v>0</v>
      </c>
      <c r="T52" s="62">
        <v>0</v>
      </c>
      <c r="U52" s="62">
        <v>0</v>
      </c>
      <c r="V52" s="62">
        <v>0</v>
      </c>
      <c r="W52" s="62">
        <v>1</v>
      </c>
      <c r="X52" s="62">
        <v>1</v>
      </c>
      <c r="Y52" s="62">
        <v>0</v>
      </c>
      <c r="Z52" s="62">
        <v>1</v>
      </c>
      <c r="AA52" s="62">
        <v>2</v>
      </c>
      <c r="AB52" s="62">
        <v>0</v>
      </c>
      <c r="AC52" s="33">
        <v>0</v>
      </c>
      <c r="AD52" s="33">
        <v>0</v>
      </c>
      <c r="AE52" s="33">
        <v>0</v>
      </c>
      <c r="AF52" s="33">
        <v>0</v>
      </c>
      <c r="AG52" s="33">
        <v>0</v>
      </c>
      <c r="AH52" s="33">
        <v>0</v>
      </c>
      <c r="AI52" s="33">
        <v>0</v>
      </c>
      <c r="AJ52" s="33">
        <v>0</v>
      </c>
      <c r="AK52" s="33">
        <v>0</v>
      </c>
      <c r="AL52" s="33">
        <v>0</v>
      </c>
      <c r="AM52" s="33">
        <f t="shared" si="3"/>
        <v>6</v>
      </c>
      <c r="AN52" s="62">
        <f t="shared" si="4"/>
        <v>0.9</v>
      </c>
    </row>
    <row r="53" spans="1:40" ht="21">
      <c r="A53" s="33" t="s">
        <v>146</v>
      </c>
      <c r="B53" s="62">
        <v>1049730128</v>
      </c>
      <c r="C53" s="62">
        <v>1</v>
      </c>
      <c r="D53" s="62">
        <v>3</v>
      </c>
      <c r="E53" s="75">
        <v>1348600012134</v>
      </c>
      <c r="F53" s="68">
        <v>1</v>
      </c>
      <c r="G53" s="82" t="s">
        <v>307</v>
      </c>
      <c r="H53" s="33"/>
      <c r="I53" s="62">
        <v>0</v>
      </c>
      <c r="J53" s="62">
        <v>1</v>
      </c>
      <c r="K53" s="62">
        <v>1</v>
      </c>
      <c r="L53" s="62">
        <v>0</v>
      </c>
      <c r="M53" s="62">
        <v>0</v>
      </c>
      <c r="N53" s="62">
        <v>0</v>
      </c>
      <c r="O53" s="62">
        <v>1</v>
      </c>
      <c r="P53" s="62">
        <v>0</v>
      </c>
      <c r="Q53" s="62">
        <v>0</v>
      </c>
      <c r="R53" s="62">
        <v>0</v>
      </c>
      <c r="S53" s="62">
        <v>0</v>
      </c>
      <c r="T53" s="62">
        <v>0</v>
      </c>
      <c r="U53" s="62">
        <v>0</v>
      </c>
      <c r="V53" s="62">
        <v>0</v>
      </c>
      <c r="W53" s="62">
        <v>1</v>
      </c>
      <c r="X53" s="62">
        <v>0</v>
      </c>
      <c r="Y53" s="62">
        <v>0</v>
      </c>
      <c r="Z53" s="62">
        <v>1</v>
      </c>
      <c r="AA53" s="62">
        <v>2</v>
      </c>
      <c r="AB53" s="62">
        <v>0</v>
      </c>
      <c r="AC53" s="33">
        <v>0</v>
      </c>
      <c r="AD53" s="33">
        <v>0</v>
      </c>
      <c r="AE53" s="33">
        <v>0</v>
      </c>
      <c r="AF53" s="33">
        <v>0</v>
      </c>
      <c r="AG53" s="33">
        <v>0</v>
      </c>
      <c r="AH53" s="33">
        <v>0</v>
      </c>
      <c r="AI53" s="33">
        <v>0</v>
      </c>
      <c r="AJ53" s="33">
        <v>0</v>
      </c>
      <c r="AK53" s="33">
        <v>0</v>
      </c>
      <c r="AL53" s="33">
        <v>0</v>
      </c>
      <c r="AM53" s="33">
        <f t="shared" si="3"/>
        <v>7</v>
      </c>
      <c r="AN53" s="62">
        <f t="shared" si="4"/>
        <v>1.05</v>
      </c>
    </row>
    <row r="54" spans="1:40" ht="21">
      <c r="A54" s="33" t="s">
        <v>146</v>
      </c>
      <c r="B54" s="62">
        <v>1049730128</v>
      </c>
      <c r="C54" s="62">
        <v>1</v>
      </c>
      <c r="D54" s="62">
        <v>4</v>
      </c>
      <c r="E54" s="71">
        <v>1490300119407</v>
      </c>
      <c r="F54" s="68">
        <v>1</v>
      </c>
      <c r="G54" s="82" t="s">
        <v>307</v>
      </c>
      <c r="H54" s="33"/>
      <c r="I54" s="62">
        <v>0</v>
      </c>
      <c r="J54" s="62">
        <v>0</v>
      </c>
      <c r="K54" s="62">
        <v>0</v>
      </c>
      <c r="L54" s="62">
        <v>1</v>
      </c>
      <c r="M54" s="62">
        <v>1</v>
      </c>
      <c r="N54" s="62">
        <v>0</v>
      </c>
      <c r="O54" s="62">
        <v>0</v>
      </c>
      <c r="P54" s="62">
        <v>0</v>
      </c>
      <c r="Q54" s="62">
        <v>0</v>
      </c>
      <c r="R54" s="62">
        <v>0</v>
      </c>
      <c r="S54" s="62">
        <v>0</v>
      </c>
      <c r="T54" s="62">
        <v>0</v>
      </c>
      <c r="U54" s="62">
        <v>0</v>
      </c>
      <c r="V54" s="62">
        <v>0</v>
      </c>
      <c r="W54" s="62">
        <v>0</v>
      </c>
      <c r="X54" s="62">
        <v>0</v>
      </c>
      <c r="Y54" s="62">
        <v>0</v>
      </c>
      <c r="Z54" s="62">
        <v>0</v>
      </c>
      <c r="AA54" s="62">
        <v>1</v>
      </c>
      <c r="AB54" s="62">
        <v>0</v>
      </c>
      <c r="AC54" s="33">
        <v>1</v>
      </c>
      <c r="AD54" s="33">
        <v>0.5</v>
      </c>
      <c r="AE54" s="33">
        <v>1</v>
      </c>
      <c r="AF54" s="33">
        <v>0</v>
      </c>
      <c r="AG54" s="33">
        <v>0</v>
      </c>
      <c r="AH54" s="33">
        <v>0</v>
      </c>
      <c r="AI54" s="33">
        <v>0</v>
      </c>
      <c r="AJ54" s="33">
        <v>0</v>
      </c>
      <c r="AK54" s="33">
        <v>0</v>
      </c>
      <c r="AL54" s="33">
        <v>0</v>
      </c>
      <c r="AM54" s="33">
        <f t="shared" si="3"/>
        <v>5.5</v>
      </c>
      <c r="AN54" s="62">
        <f t="shared" si="4"/>
        <v>0.825</v>
      </c>
    </row>
    <row r="55" spans="1:40" ht="21">
      <c r="A55" s="33" t="s">
        <v>146</v>
      </c>
      <c r="B55" s="62">
        <v>1049730128</v>
      </c>
      <c r="C55" s="62">
        <v>1</v>
      </c>
      <c r="D55" s="62">
        <v>5</v>
      </c>
      <c r="E55" s="75">
        <v>1359200015048</v>
      </c>
      <c r="F55" s="68">
        <v>1</v>
      </c>
      <c r="G55" s="82">
        <v>99</v>
      </c>
      <c r="H55" s="33"/>
      <c r="I55" s="62">
        <v>0</v>
      </c>
      <c r="J55" s="62">
        <v>1</v>
      </c>
      <c r="K55" s="62">
        <v>0</v>
      </c>
      <c r="L55" s="62">
        <v>1</v>
      </c>
      <c r="M55" s="62">
        <v>0</v>
      </c>
      <c r="N55" s="62">
        <v>0</v>
      </c>
      <c r="O55" s="62">
        <v>0</v>
      </c>
      <c r="P55" s="62">
        <v>0</v>
      </c>
      <c r="Q55" s="62">
        <v>1</v>
      </c>
      <c r="R55" s="62">
        <v>0</v>
      </c>
      <c r="S55" s="62">
        <v>0</v>
      </c>
      <c r="T55" s="62">
        <v>0</v>
      </c>
      <c r="U55" s="62">
        <v>0</v>
      </c>
      <c r="V55" s="62">
        <v>0</v>
      </c>
      <c r="W55" s="62">
        <v>0</v>
      </c>
      <c r="X55" s="62">
        <v>0</v>
      </c>
      <c r="Y55" s="62">
        <v>0</v>
      </c>
      <c r="Z55" s="62">
        <v>2</v>
      </c>
      <c r="AA55" s="62">
        <v>0</v>
      </c>
      <c r="AB55" s="62">
        <v>2</v>
      </c>
      <c r="AC55" s="33">
        <v>0</v>
      </c>
      <c r="AD55" s="33">
        <v>0</v>
      </c>
      <c r="AE55" s="33">
        <v>0</v>
      </c>
      <c r="AF55" s="33">
        <v>0</v>
      </c>
      <c r="AG55" s="33">
        <v>0</v>
      </c>
      <c r="AH55" s="33">
        <v>0</v>
      </c>
      <c r="AI55" s="33">
        <v>1</v>
      </c>
      <c r="AJ55" s="33">
        <v>0</v>
      </c>
      <c r="AK55" s="33">
        <v>0</v>
      </c>
      <c r="AL55" s="33">
        <v>0</v>
      </c>
      <c r="AM55" s="33">
        <f t="shared" si="3"/>
        <v>8</v>
      </c>
      <c r="AN55" s="62">
        <f t="shared" si="4"/>
        <v>1.2</v>
      </c>
    </row>
    <row r="56" spans="1:40" ht="21">
      <c r="A56" s="33" t="s">
        <v>146</v>
      </c>
      <c r="B56" s="62">
        <v>1049730128</v>
      </c>
      <c r="C56" s="62">
        <v>1</v>
      </c>
      <c r="D56" s="62">
        <v>6</v>
      </c>
      <c r="E56" s="71">
        <v>1490300120961</v>
      </c>
      <c r="F56" s="68">
        <v>1</v>
      </c>
      <c r="G56" s="82" t="s">
        <v>307</v>
      </c>
      <c r="H56" s="33"/>
      <c r="I56" s="62">
        <v>1</v>
      </c>
      <c r="J56" s="62">
        <v>1</v>
      </c>
      <c r="K56" s="62">
        <v>0</v>
      </c>
      <c r="L56" s="62">
        <v>1</v>
      </c>
      <c r="M56" s="62">
        <v>0</v>
      </c>
      <c r="N56" s="62">
        <v>0</v>
      </c>
      <c r="O56" s="62">
        <v>0</v>
      </c>
      <c r="P56" s="62">
        <v>0</v>
      </c>
      <c r="Q56" s="62">
        <v>1</v>
      </c>
      <c r="R56" s="62">
        <v>1</v>
      </c>
      <c r="S56" s="62">
        <v>0</v>
      </c>
      <c r="T56" s="62">
        <v>0</v>
      </c>
      <c r="U56" s="62">
        <v>0</v>
      </c>
      <c r="V56" s="62">
        <v>0</v>
      </c>
      <c r="W56" s="62">
        <v>0</v>
      </c>
      <c r="X56" s="62">
        <v>1</v>
      </c>
      <c r="Y56" s="62">
        <v>0</v>
      </c>
      <c r="Z56" s="62">
        <v>3</v>
      </c>
      <c r="AA56" s="62">
        <v>1</v>
      </c>
      <c r="AB56" s="62">
        <v>0</v>
      </c>
      <c r="AC56" s="33">
        <v>1</v>
      </c>
      <c r="AD56" s="33">
        <v>0</v>
      </c>
      <c r="AE56" s="33">
        <v>0</v>
      </c>
      <c r="AF56" s="33">
        <v>0</v>
      </c>
      <c r="AG56" s="33">
        <v>0</v>
      </c>
      <c r="AH56" s="33">
        <v>0</v>
      </c>
      <c r="AI56" s="33">
        <v>0</v>
      </c>
      <c r="AJ56" s="33">
        <v>0</v>
      </c>
      <c r="AK56" s="33">
        <v>0</v>
      </c>
      <c r="AL56" s="33">
        <v>0</v>
      </c>
      <c r="AM56" s="33">
        <f t="shared" si="3"/>
        <v>11</v>
      </c>
      <c r="AN56" s="62">
        <f t="shared" si="4"/>
        <v>1.65</v>
      </c>
    </row>
    <row r="57" spans="1:40" ht="21">
      <c r="A57" s="33" t="s">
        <v>146</v>
      </c>
      <c r="B57" s="62">
        <v>1049730128</v>
      </c>
      <c r="C57" s="62">
        <v>1</v>
      </c>
      <c r="D57" s="62">
        <v>7</v>
      </c>
      <c r="E57" s="75">
        <v>1490300119792</v>
      </c>
      <c r="F57" s="68">
        <v>2</v>
      </c>
      <c r="G57" s="82">
        <v>99</v>
      </c>
      <c r="H57" s="33"/>
      <c r="I57" s="62">
        <v>0</v>
      </c>
      <c r="J57" s="62">
        <v>0</v>
      </c>
      <c r="K57" s="62">
        <v>0</v>
      </c>
      <c r="L57" s="62">
        <v>1</v>
      </c>
      <c r="M57" s="62">
        <v>0</v>
      </c>
      <c r="N57" s="62">
        <v>0</v>
      </c>
      <c r="O57" s="62">
        <v>0</v>
      </c>
      <c r="P57" s="62">
        <v>0</v>
      </c>
      <c r="Q57" s="62">
        <v>0</v>
      </c>
      <c r="R57" s="62">
        <v>0</v>
      </c>
      <c r="S57" s="62">
        <v>1</v>
      </c>
      <c r="T57" s="62">
        <v>0</v>
      </c>
      <c r="U57" s="62">
        <v>0</v>
      </c>
      <c r="V57" s="62">
        <v>0</v>
      </c>
      <c r="W57" s="62">
        <v>0</v>
      </c>
      <c r="X57" s="62">
        <v>0</v>
      </c>
      <c r="Y57" s="62">
        <v>0</v>
      </c>
      <c r="Z57" s="62">
        <v>1</v>
      </c>
      <c r="AA57" s="62">
        <v>1</v>
      </c>
      <c r="AB57" s="62">
        <v>2</v>
      </c>
      <c r="AC57" s="33">
        <v>0</v>
      </c>
      <c r="AD57" s="33">
        <v>0</v>
      </c>
      <c r="AE57" s="33">
        <v>1</v>
      </c>
      <c r="AF57" s="33">
        <v>0</v>
      </c>
      <c r="AG57" s="33">
        <v>0</v>
      </c>
      <c r="AH57" s="33">
        <v>0</v>
      </c>
      <c r="AI57" s="33">
        <v>0</v>
      </c>
      <c r="AJ57" s="33">
        <v>0</v>
      </c>
      <c r="AK57" s="33">
        <v>0</v>
      </c>
      <c r="AL57" s="33">
        <v>3</v>
      </c>
      <c r="AM57" s="33">
        <f t="shared" si="3"/>
        <v>10</v>
      </c>
      <c r="AN57" s="62">
        <f t="shared" si="4"/>
        <v>1.5</v>
      </c>
    </row>
    <row r="58" spans="1:40" ht="21">
      <c r="A58" s="33" t="s">
        <v>146</v>
      </c>
      <c r="B58" s="62">
        <v>1049730128</v>
      </c>
      <c r="C58" s="62">
        <v>1</v>
      </c>
      <c r="D58" s="62">
        <v>8</v>
      </c>
      <c r="E58" s="71">
        <v>1471201450254</v>
      </c>
      <c r="F58" s="68">
        <v>2</v>
      </c>
      <c r="G58" s="82">
        <v>99</v>
      </c>
      <c r="H58" s="33"/>
      <c r="I58" s="62">
        <v>1</v>
      </c>
      <c r="J58" s="62">
        <v>0</v>
      </c>
      <c r="K58" s="62">
        <v>0</v>
      </c>
      <c r="L58" s="62">
        <v>1</v>
      </c>
      <c r="M58" s="62">
        <v>0</v>
      </c>
      <c r="N58" s="62">
        <v>0</v>
      </c>
      <c r="O58" s="62">
        <v>0</v>
      </c>
      <c r="P58" s="62">
        <v>0</v>
      </c>
      <c r="Q58" s="62">
        <v>1</v>
      </c>
      <c r="R58" s="62">
        <v>0</v>
      </c>
      <c r="S58" s="62">
        <v>0</v>
      </c>
      <c r="T58" s="62">
        <v>0</v>
      </c>
      <c r="U58" s="62">
        <v>0</v>
      </c>
      <c r="V58" s="62">
        <v>1</v>
      </c>
      <c r="W58" s="62">
        <v>0</v>
      </c>
      <c r="X58" s="62">
        <v>0</v>
      </c>
      <c r="Y58" s="62">
        <v>1</v>
      </c>
      <c r="Z58" s="62">
        <v>1</v>
      </c>
      <c r="AA58" s="62">
        <v>1</v>
      </c>
      <c r="AB58" s="62">
        <v>2</v>
      </c>
      <c r="AC58" s="33">
        <v>0</v>
      </c>
      <c r="AD58" s="33">
        <v>0</v>
      </c>
      <c r="AE58" s="33">
        <v>0</v>
      </c>
      <c r="AF58" s="33">
        <v>1</v>
      </c>
      <c r="AG58" s="33">
        <v>0</v>
      </c>
      <c r="AH58" s="33">
        <v>0</v>
      </c>
      <c r="AI58" s="33">
        <v>0</v>
      </c>
      <c r="AJ58" s="33">
        <v>0</v>
      </c>
      <c r="AK58" s="33">
        <v>0</v>
      </c>
      <c r="AL58" s="33">
        <v>3</v>
      </c>
      <c r="AM58" s="33">
        <f t="shared" si="3"/>
        <v>13</v>
      </c>
      <c r="AN58" s="62">
        <f t="shared" si="4"/>
        <v>1.95</v>
      </c>
    </row>
    <row r="59" spans="1:40" ht="21">
      <c r="A59" s="33" t="s">
        <v>146</v>
      </c>
      <c r="B59" s="62">
        <v>1049730128</v>
      </c>
      <c r="C59" s="62">
        <v>1</v>
      </c>
      <c r="D59" s="62">
        <v>9</v>
      </c>
      <c r="E59" s="75">
        <v>1490300121924</v>
      </c>
      <c r="F59" s="68">
        <v>2</v>
      </c>
      <c r="G59" s="82">
        <v>99</v>
      </c>
      <c r="H59" s="33"/>
      <c r="I59" s="62">
        <v>1</v>
      </c>
      <c r="J59" s="62">
        <v>0</v>
      </c>
      <c r="K59" s="62">
        <v>0</v>
      </c>
      <c r="L59" s="62">
        <v>0</v>
      </c>
      <c r="M59" s="62">
        <v>1</v>
      </c>
      <c r="N59" s="62">
        <v>0</v>
      </c>
      <c r="O59" s="62">
        <v>0</v>
      </c>
      <c r="P59" s="62">
        <v>1</v>
      </c>
      <c r="Q59" s="62">
        <v>0</v>
      </c>
      <c r="R59" s="62">
        <v>1</v>
      </c>
      <c r="S59" s="62">
        <v>0</v>
      </c>
      <c r="T59" s="62">
        <v>1</v>
      </c>
      <c r="U59" s="62">
        <v>1</v>
      </c>
      <c r="V59" s="62">
        <v>1</v>
      </c>
      <c r="W59" s="62">
        <v>0</v>
      </c>
      <c r="X59" s="62">
        <v>0</v>
      </c>
      <c r="Y59" s="62">
        <v>0</v>
      </c>
      <c r="Z59" s="62">
        <v>0</v>
      </c>
      <c r="AA59" s="62">
        <v>2</v>
      </c>
      <c r="AB59" s="62">
        <v>1</v>
      </c>
      <c r="AC59" s="33">
        <v>0</v>
      </c>
      <c r="AD59" s="33">
        <v>0</v>
      </c>
      <c r="AE59" s="33">
        <v>0</v>
      </c>
      <c r="AF59" s="33">
        <v>1</v>
      </c>
      <c r="AG59" s="33">
        <v>0</v>
      </c>
      <c r="AH59" s="33">
        <v>0</v>
      </c>
      <c r="AI59" s="33">
        <v>0</v>
      </c>
      <c r="AJ59" s="33">
        <v>0</v>
      </c>
      <c r="AK59" s="33">
        <v>0</v>
      </c>
      <c r="AL59" s="33">
        <v>3</v>
      </c>
      <c r="AM59" s="33">
        <f t="shared" si="3"/>
        <v>14</v>
      </c>
      <c r="AN59" s="62">
        <f t="shared" si="4"/>
        <v>2.1</v>
      </c>
    </row>
    <row r="60" spans="1:40" ht="21">
      <c r="A60" s="33" t="s">
        <v>146</v>
      </c>
      <c r="B60" s="62">
        <v>1049730128</v>
      </c>
      <c r="C60" s="62">
        <v>1</v>
      </c>
      <c r="D60" s="62">
        <v>10</v>
      </c>
      <c r="E60" s="71">
        <v>1490300121797</v>
      </c>
      <c r="F60" s="68">
        <v>2</v>
      </c>
      <c r="G60" s="82">
        <v>99</v>
      </c>
      <c r="H60" s="33"/>
      <c r="I60" s="62">
        <v>1</v>
      </c>
      <c r="J60" s="62">
        <v>1</v>
      </c>
      <c r="K60" s="62">
        <v>1</v>
      </c>
      <c r="L60" s="62">
        <v>1</v>
      </c>
      <c r="M60" s="62">
        <v>0</v>
      </c>
      <c r="N60" s="62">
        <v>0</v>
      </c>
      <c r="O60" s="62">
        <v>1</v>
      </c>
      <c r="P60" s="62">
        <v>0</v>
      </c>
      <c r="Q60" s="62">
        <v>1</v>
      </c>
      <c r="R60" s="62">
        <v>0</v>
      </c>
      <c r="S60" s="62">
        <v>0</v>
      </c>
      <c r="T60" s="62">
        <v>0</v>
      </c>
      <c r="U60" s="62">
        <v>1</v>
      </c>
      <c r="V60" s="62">
        <v>0</v>
      </c>
      <c r="W60" s="62">
        <v>1</v>
      </c>
      <c r="X60" s="62">
        <v>1</v>
      </c>
      <c r="Y60" s="62">
        <v>1</v>
      </c>
      <c r="Z60" s="62">
        <v>2</v>
      </c>
      <c r="AA60" s="62">
        <v>1</v>
      </c>
      <c r="AB60" s="62">
        <v>2</v>
      </c>
      <c r="AC60" s="33">
        <v>1</v>
      </c>
      <c r="AD60" s="33">
        <v>0</v>
      </c>
      <c r="AE60" s="33">
        <v>1</v>
      </c>
      <c r="AF60" s="33">
        <v>0</v>
      </c>
      <c r="AG60" s="33">
        <v>0</v>
      </c>
      <c r="AH60" s="33">
        <v>0</v>
      </c>
      <c r="AI60" s="33">
        <v>1</v>
      </c>
      <c r="AJ60" s="33">
        <v>0</v>
      </c>
      <c r="AK60" s="33">
        <v>1</v>
      </c>
      <c r="AL60" s="33">
        <v>0</v>
      </c>
      <c r="AM60" s="33">
        <f t="shared" si="3"/>
        <v>19</v>
      </c>
      <c r="AN60" s="62">
        <f t="shared" si="4"/>
        <v>2.85</v>
      </c>
    </row>
    <row r="61" spans="1:40" ht="21">
      <c r="A61" s="33" t="s">
        <v>146</v>
      </c>
      <c r="B61" s="62">
        <v>1049730128</v>
      </c>
      <c r="C61" s="62">
        <v>1</v>
      </c>
      <c r="D61" s="62">
        <v>11</v>
      </c>
      <c r="E61" s="75">
        <v>1490300122904</v>
      </c>
      <c r="F61" s="68">
        <v>2</v>
      </c>
      <c r="G61" s="82">
        <v>99</v>
      </c>
      <c r="H61" s="33"/>
      <c r="I61" s="62">
        <v>0</v>
      </c>
      <c r="J61" s="62">
        <v>0</v>
      </c>
      <c r="K61" s="62">
        <v>0</v>
      </c>
      <c r="L61" s="62">
        <v>1</v>
      </c>
      <c r="M61" s="62">
        <v>1</v>
      </c>
      <c r="N61" s="62">
        <v>0</v>
      </c>
      <c r="O61" s="62">
        <v>1</v>
      </c>
      <c r="P61" s="62">
        <v>0</v>
      </c>
      <c r="Q61" s="62">
        <v>0</v>
      </c>
      <c r="R61" s="62">
        <v>0</v>
      </c>
      <c r="S61" s="62">
        <v>0</v>
      </c>
      <c r="T61" s="62">
        <v>0</v>
      </c>
      <c r="U61" s="62">
        <v>0</v>
      </c>
      <c r="V61" s="62">
        <v>0</v>
      </c>
      <c r="W61" s="62">
        <v>0</v>
      </c>
      <c r="X61" s="62">
        <v>0</v>
      </c>
      <c r="Y61" s="62">
        <v>0</v>
      </c>
      <c r="Z61" s="62">
        <v>1</v>
      </c>
      <c r="AA61" s="62">
        <v>2</v>
      </c>
      <c r="AB61" s="62">
        <v>0</v>
      </c>
      <c r="AC61" s="33">
        <v>2</v>
      </c>
      <c r="AD61" s="33">
        <v>0</v>
      </c>
      <c r="AE61" s="33">
        <v>0</v>
      </c>
      <c r="AF61" s="33">
        <v>0</v>
      </c>
      <c r="AG61" s="33">
        <v>0</v>
      </c>
      <c r="AH61" s="33">
        <v>0</v>
      </c>
      <c r="AI61" s="33">
        <v>0</v>
      </c>
      <c r="AJ61" s="33">
        <v>0</v>
      </c>
      <c r="AK61" s="33">
        <v>0</v>
      </c>
      <c r="AL61" s="33">
        <v>0</v>
      </c>
      <c r="AM61" s="33">
        <f t="shared" si="3"/>
        <v>8</v>
      </c>
      <c r="AN61" s="62">
        <f t="shared" si="4"/>
        <v>1.2</v>
      </c>
    </row>
    <row r="62" spans="1:40" ht="21">
      <c r="A62" s="33" t="s">
        <v>146</v>
      </c>
      <c r="B62" s="62">
        <v>1049730128</v>
      </c>
      <c r="C62" s="62">
        <v>1</v>
      </c>
      <c r="D62" s="62">
        <v>12</v>
      </c>
      <c r="E62" s="71">
        <v>1370500025741</v>
      </c>
      <c r="F62" s="68">
        <v>2</v>
      </c>
      <c r="G62" s="82">
        <v>99</v>
      </c>
      <c r="H62" s="33"/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0</v>
      </c>
      <c r="O62" s="62">
        <v>0</v>
      </c>
      <c r="P62" s="62">
        <v>0</v>
      </c>
      <c r="Q62" s="62">
        <v>0</v>
      </c>
      <c r="R62" s="62">
        <v>0</v>
      </c>
      <c r="S62" s="62">
        <v>0</v>
      </c>
      <c r="T62" s="62">
        <v>1</v>
      </c>
      <c r="U62" s="62">
        <v>1</v>
      </c>
      <c r="V62" s="62">
        <v>1</v>
      </c>
      <c r="W62" s="62">
        <v>0</v>
      </c>
      <c r="X62" s="62">
        <v>1</v>
      </c>
      <c r="Y62" s="62">
        <v>0</v>
      </c>
      <c r="Z62" s="62">
        <v>2</v>
      </c>
      <c r="AA62" s="62">
        <v>0</v>
      </c>
      <c r="AB62" s="62">
        <v>0</v>
      </c>
      <c r="AC62" s="33">
        <v>1</v>
      </c>
      <c r="AD62" s="33">
        <v>0</v>
      </c>
      <c r="AE62" s="33">
        <v>0</v>
      </c>
      <c r="AF62" s="33">
        <v>0</v>
      </c>
      <c r="AG62" s="33">
        <v>0</v>
      </c>
      <c r="AH62" s="33">
        <v>0</v>
      </c>
      <c r="AI62" s="33">
        <v>0</v>
      </c>
      <c r="AJ62" s="33">
        <v>0</v>
      </c>
      <c r="AK62" s="33">
        <v>0</v>
      </c>
      <c r="AL62" s="33">
        <v>0</v>
      </c>
      <c r="AM62" s="33">
        <f t="shared" si="3"/>
        <v>7</v>
      </c>
      <c r="AN62" s="62">
        <f t="shared" si="4"/>
        <v>1.05</v>
      </c>
    </row>
    <row r="63" spans="1:40" ht="21">
      <c r="A63" s="33" t="s">
        <v>146</v>
      </c>
      <c r="B63" s="62">
        <v>1049730128</v>
      </c>
      <c r="C63" s="62">
        <v>1</v>
      </c>
      <c r="D63" s="62">
        <v>13</v>
      </c>
      <c r="E63" s="75">
        <v>1370500025733</v>
      </c>
      <c r="F63" s="68">
        <v>2</v>
      </c>
      <c r="G63" s="82">
        <v>99</v>
      </c>
      <c r="H63" s="33"/>
      <c r="I63" s="62">
        <v>1</v>
      </c>
      <c r="J63" s="62">
        <v>0</v>
      </c>
      <c r="K63" s="62">
        <v>0</v>
      </c>
      <c r="L63" s="62">
        <v>1</v>
      </c>
      <c r="M63" s="62">
        <v>0</v>
      </c>
      <c r="N63" s="62">
        <v>1</v>
      </c>
      <c r="O63" s="62">
        <v>0</v>
      </c>
      <c r="P63" s="62">
        <v>0</v>
      </c>
      <c r="Q63" s="62">
        <v>0</v>
      </c>
      <c r="R63" s="62">
        <v>1</v>
      </c>
      <c r="S63" s="62">
        <v>0</v>
      </c>
      <c r="T63" s="62">
        <v>1</v>
      </c>
      <c r="U63" s="62">
        <v>1</v>
      </c>
      <c r="V63" s="62">
        <v>1</v>
      </c>
      <c r="W63" s="62">
        <v>0</v>
      </c>
      <c r="X63" s="62">
        <v>0</v>
      </c>
      <c r="Y63" s="62">
        <v>0</v>
      </c>
      <c r="Z63" s="62">
        <v>2</v>
      </c>
      <c r="AA63" s="62">
        <v>2</v>
      </c>
      <c r="AB63" s="62">
        <v>0</v>
      </c>
      <c r="AC63" s="33">
        <v>1</v>
      </c>
      <c r="AD63" s="33">
        <v>0</v>
      </c>
      <c r="AE63" s="33">
        <v>0</v>
      </c>
      <c r="AF63" s="33">
        <v>0</v>
      </c>
      <c r="AG63" s="33">
        <v>0</v>
      </c>
      <c r="AH63" s="33">
        <v>0</v>
      </c>
      <c r="AI63" s="33">
        <v>0</v>
      </c>
      <c r="AJ63" s="33">
        <v>0</v>
      </c>
      <c r="AK63" s="33">
        <v>0</v>
      </c>
      <c r="AL63" s="33">
        <v>0</v>
      </c>
      <c r="AM63" s="33">
        <f t="shared" si="3"/>
        <v>12</v>
      </c>
      <c r="AN63" s="62">
        <f t="shared" si="4"/>
        <v>1.8</v>
      </c>
    </row>
    <row r="64" spans="1:40" ht="21">
      <c r="A64" s="33" t="s">
        <v>146</v>
      </c>
      <c r="B64" s="62">
        <v>1049730128</v>
      </c>
      <c r="C64" s="62">
        <v>1</v>
      </c>
      <c r="D64" s="62">
        <v>14</v>
      </c>
      <c r="E64" s="71">
        <v>1104300480368</v>
      </c>
      <c r="F64" s="68">
        <v>2</v>
      </c>
      <c r="G64" s="82">
        <v>99</v>
      </c>
      <c r="H64" s="33"/>
      <c r="I64" s="62">
        <v>0</v>
      </c>
      <c r="J64" s="62">
        <v>0</v>
      </c>
      <c r="K64" s="62">
        <v>1</v>
      </c>
      <c r="L64" s="62">
        <v>1</v>
      </c>
      <c r="M64" s="62">
        <v>0</v>
      </c>
      <c r="N64" s="62">
        <v>0</v>
      </c>
      <c r="O64" s="62">
        <v>0</v>
      </c>
      <c r="P64" s="62">
        <v>0</v>
      </c>
      <c r="Q64" s="62">
        <v>1</v>
      </c>
      <c r="R64" s="62">
        <v>1</v>
      </c>
      <c r="S64" s="62">
        <v>1</v>
      </c>
      <c r="T64" s="62">
        <v>1</v>
      </c>
      <c r="U64" s="62">
        <v>0</v>
      </c>
      <c r="V64" s="62">
        <v>0</v>
      </c>
      <c r="W64" s="62">
        <v>0</v>
      </c>
      <c r="X64" s="62">
        <v>1</v>
      </c>
      <c r="Y64" s="62">
        <v>0</v>
      </c>
      <c r="Z64" s="62">
        <v>0</v>
      </c>
      <c r="AA64" s="62">
        <v>0</v>
      </c>
      <c r="AB64" s="62">
        <v>1</v>
      </c>
      <c r="AC64" s="33">
        <v>3</v>
      </c>
      <c r="AD64" s="33">
        <v>0</v>
      </c>
      <c r="AE64" s="33">
        <v>1</v>
      </c>
      <c r="AF64" s="33">
        <v>0</v>
      </c>
      <c r="AG64" s="33">
        <v>0</v>
      </c>
      <c r="AH64" s="33">
        <v>1</v>
      </c>
      <c r="AI64" s="33">
        <v>1</v>
      </c>
      <c r="AJ64" s="33">
        <v>0</v>
      </c>
      <c r="AK64" s="33">
        <v>0</v>
      </c>
      <c r="AL64" s="33">
        <v>0</v>
      </c>
      <c r="AM64" s="33">
        <f t="shared" si="3"/>
        <v>14</v>
      </c>
      <c r="AN64" s="62">
        <f t="shared" si="4"/>
        <v>2.1</v>
      </c>
    </row>
    <row r="65" spans="1:40" ht="21">
      <c r="A65" s="33" t="s">
        <v>146</v>
      </c>
      <c r="B65" s="62">
        <v>1049730128</v>
      </c>
      <c r="C65" s="62">
        <v>1</v>
      </c>
      <c r="D65" s="62">
        <v>15</v>
      </c>
      <c r="E65" s="75">
        <v>1490300121754</v>
      </c>
      <c r="F65" s="68">
        <v>2</v>
      </c>
      <c r="G65" s="82">
        <v>99</v>
      </c>
      <c r="H65" s="33"/>
      <c r="I65" s="62">
        <v>0</v>
      </c>
      <c r="J65" s="62">
        <v>0</v>
      </c>
      <c r="K65" s="62">
        <v>0</v>
      </c>
      <c r="L65" s="62">
        <v>0</v>
      </c>
      <c r="M65" s="62">
        <v>1</v>
      </c>
      <c r="N65" s="62">
        <v>0</v>
      </c>
      <c r="O65" s="62">
        <v>0</v>
      </c>
      <c r="P65" s="62">
        <v>0</v>
      </c>
      <c r="Q65" s="62">
        <v>1</v>
      </c>
      <c r="R65" s="62">
        <v>0</v>
      </c>
      <c r="S65" s="62">
        <v>0</v>
      </c>
      <c r="T65" s="62">
        <v>0</v>
      </c>
      <c r="U65" s="62">
        <v>0</v>
      </c>
      <c r="V65" s="62">
        <v>0</v>
      </c>
      <c r="W65" s="62">
        <v>0</v>
      </c>
      <c r="X65" s="62">
        <v>0</v>
      </c>
      <c r="Y65" s="62">
        <v>0</v>
      </c>
      <c r="Z65" s="62">
        <v>2</v>
      </c>
      <c r="AA65" s="62">
        <v>0</v>
      </c>
      <c r="AB65" s="62">
        <v>1</v>
      </c>
      <c r="AC65" s="33">
        <v>2</v>
      </c>
      <c r="AD65" s="33">
        <v>0</v>
      </c>
      <c r="AE65" s="33">
        <v>0</v>
      </c>
      <c r="AF65" s="33">
        <v>0</v>
      </c>
      <c r="AG65" s="33">
        <v>0</v>
      </c>
      <c r="AH65" s="33">
        <v>0</v>
      </c>
      <c r="AI65" s="33">
        <v>0</v>
      </c>
      <c r="AJ65" s="33">
        <v>0</v>
      </c>
      <c r="AK65" s="33">
        <v>0</v>
      </c>
      <c r="AL65" s="33">
        <v>2</v>
      </c>
      <c r="AM65" s="33">
        <f t="shared" si="3"/>
        <v>9</v>
      </c>
      <c r="AN65" s="62">
        <f t="shared" si="4"/>
        <v>1.35</v>
      </c>
    </row>
    <row r="66" spans="1:40" ht="21">
      <c r="A66" s="33" t="s">
        <v>146</v>
      </c>
      <c r="B66" s="62">
        <v>1049730128</v>
      </c>
      <c r="C66" s="62">
        <v>1</v>
      </c>
      <c r="D66" s="62">
        <v>16</v>
      </c>
      <c r="E66" s="71">
        <v>1490300119997</v>
      </c>
      <c r="F66" s="68">
        <v>2</v>
      </c>
      <c r="G66" s="82">
        <v>99</v>
      </c>
      <c r="H66" s="33"/>
      <c r="I66" s="62">
        <v>0</v>
      </c>
      <c r="J66" s="62">
        <v>0</v>
      </c>
      <c r="K66" s="62">
        <v>0</v>
      </c>
      <c r="L66" s="62">
        <v>1</v>
      </c>
      <c r="M66" s="62">
        <v>0</v>
      </c>
      <c r="N66" s="62">
        <v>0</v>
      </c>
      <c r="O66" s="62">
        <v>1</v>
      </c>
      <c r="P66" s="62">
        <v>0</v>
      </c>
      <c r="Q66" s="62">
        <v>1</v>
      </c>
      <c r="R66" s="62">
        <v>0</v>
      </c>
      <c r="S66" s="62">
        <v>1</v>
      </c>
      <c r="T66" s="62">
        <v>0</v>
      </c>
      <c r="U66" s="62">
        <v>0</v>
      </c>
      <c r="V66" s="62">
        <v>0</v>
      </c>
      <c r="W66" s="62">
        <v>0</v>
      </c>
      <c r="X66" s="62">
        <v>0</v>
      </c>
      <c r="Y66" s="62">
        <v>0</v>
      </c>
      <c r="Z66" s="62">
        <v>1</v>
      </c>
      <c r="AA66" s="62">
        <v>3</v>
      </c>
      <c r="AB66" s="62">
        <v>2</v>
      </c>
      <c r="AC66" s="33">
        <v>2</v>
      </c>
      <c r="AD66" s="33">
        <v>0</v>
      </c>
      <c r="AE66" s="33">
        <v>0</v>
      </c>
      <c r="AF66" s="33">
        <v>0</v>
      </c>
      <c r="AG66" s="33">
        <v>0</v>
      </c>
      <c r="AH66" s="33">
        <v>0</v>
      </c>
      <c r="AI66" s="33">
        <v>1</v>
      </c>
      <c r="AJ66" s="33">
        <v>0</v>
      </c>
      <c r="AK66" s="33">
        <v>0</v>
      </c>
      <c r="AL66" s="33">
        <v>0</v>
      </c>
      <c r="AM66" s="33">
        <f t="shared" si="3"/>
        <v>13</v>
      </c>
      <c r="AN66" s="62">
        <f t="shared" si="4"/>
        <v>1.95</v>
      </c>
    </row>
    <row r="67" spans="1:40" ht="21">
      <c r="A67" s="33" t="s">
        <v>146</v>
      </c>
      <c r="B67" s="62">
        <v>1049730128</v>
      </c>
      <c r="C67" s="62">
        <v>1</v>
      </c>
      <c r="D67" s="62">
        <v>17</v>
      </c>
      <c r="E67" s="75">
        <v>1490300119377</v>
      </c>
      <c r="F67" s="68">
        <v>2</v>
      </c>
      <c r="G67" s="82">
        <v>99</v>
      </c>
      <c r="H67" s="33"/>
      <c r="I67" s="62">
        <v>1</v>
      </c>
      <c r="J67" s="62">
        <v>0</v>
      </c>
      <c r="K67" s="62">
        <v>0</v>
      </c>
      <c r="L67" s="62">
        <v>0</v>
      </c>
      <c r="M67" s="62">
        <v>0</v>
      </c>
      <c r="N67" s="62">
        <v>0</v>
      </c>
      <c r="O67" s="62">
        <v>1</v>
      </c>
      <c r="P67" s="62">
        <v>0</v>
      </c>
      <c r="Q67" s="62">
        <v>0</v>
      </c>
      <c r="R67" s="62">
        <v>0</v>
      </c>
      <c r="S67" s="62">
        <v>1</v>
      </c>
      <c r="T67" s="62">
        <v>1</v>
      </c>
      <c r="U67" s="62">
        <v>0</v>
      </c>
      <c r="V67" s="62">
        <v>0</v>
      </c>
      <c r="W67" s="62">
        <v>0</v>
      </c>
      <c r="X67" s="62">
        <v>0</v>
      </c>
      <c r="Y67" s="62">
        <v>0</v>
      </c>
      <c r="Z67" s="62">
        <v>2</v>
      </c>
      <c r="AA67" s="62">
        <v>2</v>
      </c>
      <c r="AB67" s="62">
        <v>2</v>
      </c>
      <c r="AC67" s="33">
        <v>1</v>
      </c>
      <c r="AD67" s="33">
        <v>0</v>
      </c>
      <c r="AE67" s="33">
        <v>0</v>
      </c>
      <c r="AF67" s="33">
        <v>0</v>
      </c>
      <c r="AG67" s="33">
        <v>0</v>
      </c>
      <c r="AH67" s="33">
        <v>0</v>
      </c>
      <c r="AI67" s="33">
        <v>0</v>
      </c>
      <c r="AJ67" s="33">
        <v>0</v>
      </c>
      <c r="AK67" s="33">
        <v>0</v>
      </c>
      <c r="AL67" s="33">
        <v>0</v>
      </c>
      <c r="AM67" s="33">
        <f t="shared" si="3"/>
        <v>11</v>
      </c>
      <c r="AN67" s="62">
        <f t="shared" si="4"/>
        <v>1.65</v>
      </c>
    </row>
    <row r="68" spans="1:40" ht="21">
      <c r="A68" s="33" t="s">
        <v>146</v>
      </c>
      <c r="B68" s="62">
        <v>1049730128</v>
      </c>
      <c r="C68" s="62">
        <v>1</v>
      </c>
      <c r="D68" s="62">
        <v>18</v>
      </c>
      <c r="E68" s="71">
        <v>1379900191779</v>
      </c>
      <c r="F68" s="69">
        <v>1</v>
      </c>
      <c r="G68" s="82">
        <v>99</v>
      </c>
      <c r="H68" s="33"/>
      <c r="I68" s="62">
        <v>0</v>
      </c>
      <c r="J68" s="62">
        <v>0</v>
      </c>
      <c r="K68" s="62">
        <v>0</v>
      </c>
      <c r="L68" s="62">
        <v>0</v>
      </c>
      <c r="M68" s="62">
        <v>0</v>
      </c>
      <c r="N68" s="62">
        <v>0</v>
      </c>
      <c r="O68" s="62">
        <v>0</v>
      </c>
      <c r="P68" s="62">
        <v>1</v>
      </c>
      <c r="Q68" s="62">
        <v>0</v>
      </c>
      <c r="R68" s="62">
        <v>1</v>
      </c>
      <c r="S68" s="62">
        <v>0</v>
      </c>
      <c r="T68" s="62">
        <v>1</v>
      </c>
      <c r="U68" s="62">
        <v>0</v>
      </c>
      <c r="V68" s="62">
        <v>0</v>
      </c>
      <c r="W68" s="62">
        <v>1</v>
      </c>
      <c r="X68" s="62">
        <v>0</v>
      </c>
      <c r="Y68" s="62">
        <v>0</v>
      </c>
      <c r="Z68" s="62">
        <v>0</v>
      </c>
      <c r="AA68" s="62">
        <v>2</v>
      </c>
      <c r="AB68" s="62">
        <v>2</v>
      </c>
      <c r="AC68" s="33">
        <v>1</v>
      </c>
      <c r="AD68" s="33">
        <v>0</v>
      </c>
      <c r="AE68" s="33">
        <v>0</v>
      </c>
      <c r="AF68" s="33">
        <v>0</v>
      </c>
      <c r="AG68" s="33">
        <v>0</v>
      </c>
      <c r="AH68" s="33">
        <v>0</v>
      </c>
      <c r="AI68" s="33">
        <v>0</v>
      </c>
      <c r="AJ68" s="33">
        <v>0</v>
      </c>
      <c r="AK68" s="33">
        <v>0</v>
      </c>
      <c r="AL68" s="33">
        <v>0</v>
      </c>
      <c r="AM68" s="33">
        <f t="shared" si="3"/>
        <v>9</v>
      </c>
      <c r="AN68" s="62">
        <f t="shared" si="4"/>
        <v>1.35</v>
      </c>
    </row>
    <row r="69" spans="1:40" ht="21">
      <c r="A69" s="33" t="s">
        <v>146</v>
      </c>
      <c r="B69" s="62">
        <v>1049730128</v>
      </c>
      <c r="C69" s="62">
        <v>1</v>
      </c>
      <c r="D69" s="62">
        <v>19</v>
      </c>
      <c r="E69" s="75">
        <v>1499900375453</v>
      </c>
      <c r="F69" s="69">
        <v>1</v>
      </c>
      <c r="G69" s="82">
        <v>99</v>
      </c>
      <c r="H69" s="33"/>
      <c r="I69" s="62">
        <v>1</v>
      </c>
      <c r="J69" s="62">
        <v>0</v>
      </c>
      <c r="K69" s="62">
        <v>0</v>
      </c>
      <c r="L69" s="62">
        <v>1</v>
      </c>
      <c r="M69" s="62">
        <v>0</v>
      </c>
      <c r="N69" s="62">
        <v>0</v>
      </c>
      <c r="O69" s="62">
        <v>0</v>
      </c>
      <c r="P69" s="62">
        <v>0</v>
      </c>
      <c r="Q69" s="62">
        <v>0</v>
      </c>
      <c r="R69" s="62">
        <v>0</v>
      </c>
      <c r="S69" s="62">
        <v>1</v>
      </c>
      <c r="T69" s="62">
        <v>0</v>
      </c>
      <c r="U69" s="62">
        <v>0</v>
      </c>
      <c r="V69" s="62">
        <v>0</v>
      </c>
      <c r="W69" s="62">
        <v>0</v>
      </c>
      <c r="X69" s="62">
        <v>1</v>
      </c>
      <c r="Y69" s="62">
        <v>0</v>
      </c>
      <c r="Z69" s="62">
        <v>2</v>
      </c>
      <c r="AA69" s="62">
        <v>1</v>
      </c>
      <c r="AB69" s="62">
        <v>1</v>
      </c>
      <c r="AC69" s="33">
        <v>0</v>
      </c>
      <c r="AD69" s="33">
        <v>0</v>
      </c>
      <c r="AE69" s="33">
        <v>0</v>
      </c>
      <c r="AF69" s="33">
        <v>0</v>
      </c>
      <c r="AG69" s="33">
        <v>0</v>
      </c>
      <c r="AH69" s="33">
        <v>0</v>
      </c>
      <c r="AI69" s="33">
        <v>0</v>
      </c>
      <c r="AJ69" s="33">
        <v>0</v>
      </c>
      <c r="AK69" s="33">
        <v>0</v>
      </c>
      <c r="AL69" s="33">
        <v>0</v>
      </c>
      <c r="AM69" s="33">
        <f t="shared" si="3"/>
        <v>8</v>
      </c>
      <c r="AN69" s="62">
        <f t="shared" si="4"/>
        <v>1.2</v>
      </c>
    </row>
    <row r="70" spans="1:40" ht="21">
      <c r="A70" s="33" t="s">
        <v>146</v>
      </c>
      <c r="B70" s="62">
        <v>1049730128</v>
      </c>
      <c r="C70" s="62">
        <v>1</v>
      </c>
      <c r="D70" s="62">
        <v>20</v>
      </c>
      <c r="E70" s="71">
        <v>1490300123170</v>
      </c>
      <c r="F70" s="69">
        <v>1</v>
      </c>
      <c r="G70" s="82">
        <v>99</v>
      </c>
      <c r="H70" s="33"/>
      <c r="I70" s="62">
        <v>0</v>
      </c>
      <c r="J70" s="62">
        <v>0</v>
      </c>
      <c r="K70" s="62">
        <v>0</v>
      </c>
      <c r="L70" s="62">
        <v>1</v>
      </c>
      <c r="M70" s="62">
        <v>0</v>
      </c>
      <c r="N70" s="62">
        <v>0</v>
      </c>
      <c r="O70" s="62">
        <v>0</v>
      </c>
      <c r="P70" s="62">
        <v>0</v>
      </c>
      <c r="Q70" s="62">
        <v>0</v>
      </c>
      <c r="R70" s="62">
        <v>1</v>
      </c>
      <c r="S70" s="62">
        <v>1</v>
      </c>
      <c r="T70" s="62">
        <v>0</v>
      </c>
      <c r="U70" s="62">
        <v>0</v>
      </c>
      <c r="V70" s="62">
        <v>0</v>
      </c>
      <c r="W70" s="62">
        <v>0</v>
      </c>
      <c r="X70" s="62">
        <v>1</v>
      </c>
      <c r="Y70" s="62">
        <v>0</v>
      </c>
      <c r="Z70" s="62">
        <v>3</v>
      </c>
      <c r="AA70" s="62">
        <v>3</v>
      </c>
      <c r="AB70" s="62">
        <v>2</v>
      </c>
      <c r="AC70" s="33">
        <v>1</v>
      </c>
      <c r="AD70" s="33">
        <v>0</v>
      </c>
      <c r="AE70" s="33">
        <v>0</v>
      </c>
      <c r="AF70" s="33">
        <v>1</v>
      </c>
      <c r="AG70" s="33">
        <v>0</v>
      </c>
      <c r="AH70" s="33">
        <v>0</v>
      </c>
      <c r="AI70" s="33">
        <v>0</v>
      </c>
      <c r="AJ70" s="33">
        <v>0</v>
      </c>
      <c r="AK70" s="33">
        <v>0</v>
      </c>
      <c r="AL70" s="33">
        <v>0</v>
      </c>
      <c r="AM70" s="33">
        <f t="shared" si="3"/>
        <v>14</v>
      </c>
      <c r="AN70" s="62">
        <f t="shared" si="4"/>
        <v>2.1</v>
      </c>
    </row>
    <row r="71" spans="1:40" ht="21">
      <c r="A71" s="33" t="s">
        <v>146</v>
      </c>
      <c r="B71" s="62">
        <v>1049730128</v>
      </c>
      <c r="C71" s="62">
        <v>1</v>
      </c>
      <c r="D71" s="62">
        <v>21</v>
      </c>
      <c r="E71" s="75">
        <v>1490300120626</v>
      </c>
      <c r="F71" s="69">
        <v>1</v>
      </c>
      <c r="G71" s="82" t="s">
        <v>308</v>
      </c>
      <c r="H71" s="33"/>
      <c r="I71" s="62">
        <v>0</v>
      </c>
      <c r="J71" s="62">
        <v>0</v>
      </c>
      <c r="K71" s="62">
        <v>0</v>
      </c>
      <c r="L71" s="62">
        <v>1</v>
      </c>
      <c r="M71" s="62">
        <v>0</v>
      </c>
      <c r="N71" s="62">
        <v>0</v>
      </c>
      <c r="O71" s="62">
        <v>0</v>
      </c>
      <c r="P71" s="62">
        <v>0</v>
      </c>
      <c r="Q71" s="62">
        <v>0</v>
      </c>
      <c r="R71" s="62">
        <v>0</v>
      </c>
      <c r="S71" s="62">
        <v>0</v>
      </c>
      <c r="T71" s="62">
        <v>0</v>
      </c>
      <c r="U71" s="62">
        <v>0</v>
      </c>
      <c r="V71" s="62">
        <v>1</v>
      </c>
      <c r="W71" s="62">
        <v>1</v>
      </c>
      <c r="X71" s="62">
        <v>1</v>
      </c>
      <c r="Y71" s="62">
        <v>0</v>
      </c>
      <c r="Z71" s="62">
        <v>2</v>
      </c>
      <c r="AA71" s="62">
        <v>1</v>
      </c>
      <c r="AB71" s="62">
        <v>1</v>
      </c>
      <c r="AC71" s="33">
        <v>0</v>
      </c>
      <c r="AD71" s="33">
        <v>0</v>
      </c>
      <c r="AE71" s="33">
        <v>0</v>
      </c>
      <c r="AF71" s="33">
        <v>0</v>
      </c>
      <c r="AG71" s="33">
        <v>0</v>
      </c>
      <c r="AH71" s="33">
        <v>0</v>
      </c>
      <c r="AI71" s="33">
        <v>0</v>
      </c>
      <c r="AJ71" s="33">
        <v>0</v>
      </c>
      <c r="AK71" s="33">
        <v>0</v>
      </c>
      <c r="AL71" s="33">
        <v>0</v>
      </c>
      <c r="AM71" s="33">
        <f t="shared" si="3"/>
        <v>8</v>
      </c>
      <c r="AN71" s="62">
        <f t="shared" si="4"/>
        <v>1.2</v>
      </c>
    </row>
    <row r="72" spans="1:40" ht="21">
      <c r="A72" s="33" t="s">
        <v>146</v>
      </c>
      <c r="B72" s="62">
        <v>1049730128</v>
      </c>
      <c r="C72" s="62">
        <v>1</v>
      </c>
      <c r="D72" s="62">
        <v>22</v>
      </c>
      <c r="E72" s="75">
        <v>1490300121371</v>
      </c>
      <c r="F72" s="68">
        <v>2</v>
      </c>
      <c r="G72" s="62">
        <v>99</v>
      </c>
      <c r="H72" s="33"/>
      <c r="I72" s="62">
        <v>0</v>
      </c>
      <c r="J72" s="62">
        <v>0</v>
      </c>
      <c r="K72" s="62">
        <v>0</v>
      </c>
      <c r="L72" s="62">
        <v>0</v>
      </c>
      <c r="M72" s="62">
        <v>0</v>
      </c>
      <c r="N72" s="62">
        <v>0</v>
      </c>
      <c r="O72" s="62">
        <v>0</v>
      </c>
      <c r="P72" s="62">
        <v>0</v>
      </c>
      <c r="Q72" s="62">
        <v>1</v>
      </c>
      <c r="R72" s="62">
        <v>0</v>
      </c>
      <c r="S72" s="62">
        <v>1</v>
      </c>
      <c r="T72" s="62">
        <v>0</v>
      </c>
      <c r="U72" s="62">
        <v>1</v>
      </c>
      <c r="V72" s="62">
        <v>0</v>
      </c>
      <c r="W72" s="62">
        <v>0</v>
      </c>
      <c r="X72" s="62">
        <v>0</v>
      </c>
      <c r="Y72" s="62">
        <v>0</v>
      </c>
      <c r="Z72" s="62">
        <v>1</v>
      </c>
      <c r="AA72" s="62">
        <v>0</v>
      </c>
      <c r="AB72" s="62">
        <v>0</v>
      </c>
      <c r="AC72" s="33">
        <v>1</v>
      </c>
      <c r="AD72" s="33">
        <v>2</v>
      </c>
      <c r="AE72" s="33">
        <v>0</v>
      </c>
      <c r="AF72" s="33">
        <v>0</v>
      </c>
      <c r="AG72" s="33">
        <v>0</v>
      </c>
      <c r="AH72" s="33">
        <v>0</v>
      </c>
      <c r="AI72" s="33">
        <v>0</v>
      </c>
      <c r="AJ72" s="33">
        <v>0</v>
      </c>
      <c r="AK72" s="33">
        <v>0</v>
      </c>
      <c r="AL72" s="33">
        <v>0</v>
      </c>
      <c r="AM72" s="33">
        <f aca="true" t="shared" si="5" ref="AM72:AM80">SUM(I72:AL72)</f>
        <v>7</v>
      </c>
      <c r="AN72" s="62">
        <f t="shared" si="4"/>
        <v>1.05</v>
      </c>
    </row>
    <row r="73" spans="1:40" ht="21">
      <c r="A73" s="33" t="s">
        <v>146</v>
      </c>
      <c r="B73" s="62">
        <v>1049730128</v>
      </c>
      <c r="C73" s="62">
        <v>1</v>
      </c>
      <c r="D73" s="62">
        <v>23</v>
      </c>
      <c r="E73" s="71">
        <v>1490300122602</v>
      </c>
      <c r="F73" s="68">
        <v>2</v>
      </c>
      <c r="G73" s="62">
        <v>99</v>
      </c>
      <c r="H73" s="33"/>
      <c r="I73" s="62">
        <v>1</v>
      </c>
      <c r="J73" s="62">
        <v>0</v>
      </c>
      <c r="K73" s="62">
        <v>0</v>
      </c>
      <c r="L73" s="62">
        <v>1</v>
      </c>
      <c r="M73" s="62">
        <v>0</v>
      </c>
      <c r="N73" s="62">
        <v>1</v>
      </c>
      <c r="O73" s="62">
        <v>0</v>
      </c>
      <c r="P73" s="62">
        <v>1</v>
      </c>
      <c r="Q73" s="62">
        <v>0</v>
      </c>
      <c r="R73" s="62">
        <v>1</v>
      </c>
      <c r="S73" s="62">
        <v>0</v>
      </c>
      <c r="T73" s="62">
        <v>0</v>
      </c>
      <c r="U73" s="62">
        <v>1</v>
      </c>
      <c r="V73" s="62">
        <v>0</v>
      </c>
      <c r="W73" s="62">
        <v>0</v>
      </c>
      <c r="X73" s="62">
        <v>0</v>
      </c>
      <c r="Y73" s="62">
        <v>0</v>
      </c>
      <c r="Z73" s="62">
        <v>3</v>
      </c>
      <c r="AA73" s="62">
        <v>2</v>
      </c>
      <c r="AB73" s="62">
        <v>0</v>
      </c>
      <c r="AC73" s="33">
        <v>1</v>
      </c>
      <c r="AD73" s="33">
        <v>0</v>
      </c>
      <c r="AE73" s="33">
        <v>0</v>
      </c>
      <c r="AF73" s="33">
        <v>0</v>
      </c>
      <c r="AG73" s="33">
        <v>0</v>
      </c>
      <c r="AH73" s="33">
        <v>0</v>
      </c>
      <c r="AI73" s="33">
        <v>0</v>
      </c>
      <c r="AJ73" s="33">
        <v>0</v>
      </c>
      <c r="AK73" s="33">
        <v>0</v>
      </c>
      <c r="AL73" s="33">
        <v>0</v>
      </c>
      <c r="AM73" s="33">
        <f t="shared" si="5"/>
        <v>12</v>
      </c>
      <c r="AN73" s="62">
        <f t="shared" si="4"/>
        <v>1.8</v>
      </c>
    </row>
    <row r="74" spans="1:40" ht="21">
      <c r="A74" s="33" t="s">
        <v>146</v>
      </c>
      <c r="B74" s="62">
        <v>1049730128</v>
      </c>
      <c r="C74" s="62">
        <v>1</v>
      </c>
      <c r="D74" s="62">
        <v>24</v>
      </c>
      <c r="E74" s="75">
        <v>1490300122459</v>
      </c>
      <c r="F74" s="68">
        <v>2</v>
      </c>
      <c r="G74" s="62">
        <v>99</v>
      </c>
      <c r="H74" s="33"/>
      <c r="I74" s="62">
        <v>1</v>
      </c>
      <c r="J74" s="62">
        <v>0</v>
      </c>
      <c r="K74" s="62">
        <v>0</v>
      </c>
      <c r="L74" s="62">
        <v>1</v>
      </c>
      <c r="M74" s="62">
        <v>0</v>
      </c>
      <c r="N74" s="62">
        <v>1</v>
      </c>
      <c r="O74" s="62">
        <v>1</v>
      </c>
      <c r="P74" s="62">
        <v>0</v>
      </c>
      <c r="Q74" s="62">
        <v>1</v>
      </c>
      <c r="R74" s="62">
        <v>0</v>
      </c>
      <c r="S74" s="62">
        <v>1</v>
      </c>
      <c r="T74" s="62">
        <v>1</v>
      </c>
      <c r="U74" s="62">
        <v>0</v>
      </c>
      <c r="V74" s="62">
        <v>0</v>
      </c>
      <c r="W74" s="62">
        <v>0</v>
      </c>
      <c r="X74" s="62">
        <v>1</v>
      </c>
      <c r="Y74" s="62">
        <v>1</v>
      </c>
      <c r="Z74" s="62">
        <v>1</v>
      </c>
      <c r="AA74" s="62">
        <v>1</v>
      </c>
      <c r="AB74" s="62">
        <v>0</v>
      </c>
      <c r="AC74" s="33">
        <v>1</v>
      </c>
      <c r="AD74" s="33">
        <v>0</v>
      </c>
      <c r="AE74" s="33">
        <v>0</v>
      </c>
      <c r="AF74" s="33">
        <v>0</v>
      </c>
      <c r="AG74" s="33">
        <v>0</v>
      </c>
      <c r="AH74" s="33">
        <v>0</v>
      </c>
      <c r="AI74" s="33">
        <v>0</v>
      </c>
      <c r="AJ74" s="33">
        <v>0</v>
      </c>
      <c r="AK74" s="33">
        <v>0</v>
      </c>
      <c r="AL74" s="33">
        <v>0</v>
      </c>
      <c r="AM74" s="33">
        <f t="shared" si="5"/>
        <v>12</v>
      </c>
      <c r="AN74" s="62">
        <f t="shared" si="4"/>
        <v>1.8</v>
      </c>
    </row>
    <row r="75" spans="1:40" ht="21">
      <c r="A75" s="33" t="s">
        <v>146</v>
      </c>
      <c r="B75" s="62">
        <v>1049730128</v>
      </c>
      <c r="C75" s="62">
        <v>1</v>
      </c>
      <c r="D75" s="62">
        <v>25</v>
      </c>
      <c r="E75" s="75">
        <v>1490300121398</v>
      </c>
      <c r="F75" s="68">
        <v>2</v>
      </c>
      <c r="G75" s="62">
        <v>99</v>
      </c>
      <c r="H75" s="33"/>
      <c r="I75" s="62">
        <v>0</v>
      </c>
      <c r="J75" s="62">
        <v>0</v>
      </c>
      <c r="K75" s="62">
        <v>0</v>
      </c>
      <c r="L75" s="62">
        <v>0</v>
      </c>
      <c r="M75" s="62">
        <v>0</v>
      </c>
      <c r="N75" s="62">
        <v>0</v>
      </c>
      <c r="O75" s="62">
        <v>1</v>
      </c>
      <c r="P75" s="62">
        <v>0</v>
      </c>
      <c r="Q75" s="62">
        <v>0</v>
      </c>
      <c r="R75" s="62">
        <v>1</v>
      </c>
      <c r="S75" s="62">
        <v>1</v>
      </c>
      <c r="T75" s="62">
        <v>0</v>
      </c>
      <c r="U75" s="62">
        <v>0</v>
      </c>
      <c r="V75" s="62">
        <v>0</v>
      </c>
      <c r="W75" s="62">
        <v>0</v>
      </c>
      <c r="X75" s="62">
        <v>0</v>
      </c>
      <c r="Y75" s="62">
        <v>0</v>
      </c>
      <c r="Z75" s="62">
        <v>3</v>
      </c>
      <c r="AA75" s="62">
        <v>0</v>
      </c>
      <c r="AB75" s="62">
        <v>1</v>
      </c>
      <c r="AC75" s="33">
        <v>1</v>
      </c>
      <c r="AD75" s="33">
        <v>0</v>
      </c>
      <c r="AE75" s="33">
        <v>1</v>
      </c>
      <c r="AF75" s="33">
        <v>0</v>
      </c>
      <c r="AG75" s="33">
        <v>0</v>
      </c>
      <c r="AH75" s="33">
        <v>0</v>
      </c>
      <c r="AI75" s="33">
        <v>0</v>
      </c>
      <c r="AJ75" s="33">
        <v>0</v>
      </c>
      <c r="AK75" s="33">
        <v>0</v>
      </c>
      <c r="AL75" s="33">
        <v>0</v>
      </c>
      <c r="AM75" s="33">
        <f t="shared" si="5"/>
        <v>9</v>
      </c>
      <c r="AN75" s="62">
        <f t="shared" si="4"/>
        <v>1.35</v>
      </c>
    </row>
    <row r="76" spans="1:40" ht="21">
      <c r="A76" s="33" t="s">
        <v>146</v>
      </c>
      <c r="B76" s="62">
        <v>1049730128</v>
      </c>
      <c r="C76" s="62">
        <v>1</v>
      </c>
      <c r="D76" s="62">
        <v>26</v>
      </c>
      <c r="E76" s="71">
        <v>1490300123366</v>
      </c>
      <c r="F76" s="68">
        <v>2</v>
      </c>
      <c r="G76" s="62">
        <v>99</v>
      </c>
      <c r="H76" s="33"/>
      <c r="I76" s="62">
        <v>1</v>
      </c>
      <c r="J76" s="62">
        <v>0</v>
      </c>
      <c r="K76" s="62">
        <v>0</v>
      </c>
      <c r="L76" s="62">
        <v>0</v>
      </c>
      <c r="M76" s="62">
        <v>0</v>
      </c>
      <c r="N76" s="62">
        <v>0</v>
      </c>
      <c r="O76" s="62">
        <v>0</v>
      </c>
      <c r="P76" s="62">
        <v>0</v>
      </c>
      <c r="Q76" s="62">
        <v>0</v>
      </c>
      <c r="R76" s="62">
        <v>1</v>
      </c>
      <c r="S76" s="62">
        <v>1</v>
      </c>
      <c r="T76" s="62">
        <v>0</v>
      </c>
      <c r="U76" s="62">
        <v>0</v>
      </c>
      <c r="V76" s="62">
        <v>0</v>
      </c>
      <c r="W76" s="62">
        <v>0</v>
      </c>
      <c r="X76" s="62">
        <v>0</v>
      </c>
      <c r="Y76" s="62">
        <v>0</v>
      </c>
      <c r="Z76" s="62">
        <v>1</v>
      </c>
      <c r="AA76" s="62">
        <v>1</v>
      </c>
      <c r="AB76" s="62">
        <v>2</v>
      </c>
      <c r="AC76" s="33">
        <v>0</v>
      </c>
      <c r="AD76" s="33">
        <v>0</v>
      </c>
      <c r="AE76" s="33">
        <v>0</v>
      </c>
      <c r="AF76" s="33">
        <v>0</v>
      </c>
      <c r="AG76" s="33">
        <v>0</v>
      </c>
      <c r="AH76" s="33">
        <v>0</v>
      </c>
      <c r="AI76" s="33">
        <v>0</v>
      </c>
      <c r="AJ76" s="33">
        <v>0</v>
      </c>
      <c r="AK76" s="33">
        <v>0</v>
      </c>
      <c r="AL76" s="33">
        <v>0</v>
      </c>
      <c r="AM76" s="33">
        <f t="shared" si="5"/>
        <v>7</v>
      </c>
      <c r="AN76" s="62">
        <f t="shared" si="4"/>
        <v>1.05</v>
      </c>
    </row>
    <row r="77" spans="1:40" ht="21">
      <c r="A77" s="33" t="s">
        <v>146</v>
      </c>
      <c r="B77" s="62">
        <v>1049730128</v>
      </c>
      <c r="C77" s="62">
        <v>1</v>
      </c>
      <c r="D77" s="62">
        <v>27</v>
      </c>
      <c r="E77" s="75">
        <v>1499900359903</v>
      </c>
      <c r="F77" s="68">
        <v>2</v>
      </c>
      <c r="G77" s="62">
        <v>99</v>
      </c>
      <c r="H77" s="33"/>
      <c r="I77" s="62">
        <v>1</v>
      </c>
      <c r="J77" s="62">
        <v>0</v>
      </c>
      <c r="K77" s="62">
        <v>0</v>
      </c>
      <c r="L77" s="62">
        <v>1</v>
      </c>
      <c r="M77" s="62">
        <v>0</v>
      </c>
      <c r="N77" s="62">
        <v>0</v>
      </c>
      <c r="O77" s="62">
        <v>1</v>
      </c>
      <c r="P77" s="62">
        <v>0</v>
      </c>
      <c r="Q77" s="62">
        <v>0</v>
      </c>
      <c r="R77" s="62">
        <v>0</v>
      </c>
      <c r="S77" s="62">
        <v>1</v>
      </c>
      <c r="T77" s="62">
        <v>0</v>
      </c>
      <c r="U77" s="62">
        <v>1</v>
      </c>
      <c r="V77" s="62">
        <v>0</v>
      </c>
      <c r="W77" s="62">
        <v>0</v>
      </c>
      <c r="X77" s="62">
        <v>0</v>
      </c>
      <c r="Y77" s="62">
        <v>1</v>
      </c>
      <c r="Z77" s="62">
        <v>1</v>
      </c>
      <c r="AA77" s="62">
        <v>2</v>
      </c>
      <c r="AB77" s="62">
        <v>0</v>
      </c>
      <c r="AC77" s="33">
        <v>1</v>
      </c>
      <c r="AD77" s="33">
        <v>0</v>
      </c>
      <c r="AE77" s="33">
        <v>1</v>
      </c>
      <c r="AF77" s="33">
        <v>0</v>
      </c>
      <c r="AG77" s="33">
        <v>0</v>
      </c>
      <c r="AH77" s="33">
        <v>0</v>
      </c>
      <c r="AI77" s="33">
        <v>0</v>
      </c>
      <c r="AJ77" s="33">
        <v>0</v>
      </c>
      <c r="AK77" s="33">
        <v>0</v>
      </c>
      <c r="AL77" s="33">
        <v>0</v>
      </c>
      <c r="AM77" s="33">
        <f t="shared" si="5"/>
        <v>11</v>
      </c>
      <c r="AN77" s="62">
        <f t="shared" si="4"/>
        <v>1.65</v>
      </c>
    </row>
    <row r="78" spans="1:40" ht="21">
      <c r="A78" s="33" t="s">
        <v>146</v>
      </c>
      <c r="B78" s="62">
        <v>1049730128</v>
      </c>
      <c r="C78" s="62">
        <v>1</v>
      </c>
      <c r="D78" s="62">
        <v>28</v>
      </c>
      <c r="E78" s="71">
        <v>1359200008637</v>
      </c>
      <c r="F78" s="68">
        <v>2</v>
      </c>
      <c r="G78" s="62">
        <v>99</v>
      </c>
      <c r="H78" s="33"/>
      <c r="I78" s="62">
        <v>1</v>
      </c>
      <c r="J78" s="62">
        <v>0</v>
      </c>
      <c r="K78" s="62">
        <v>0</v>
      </c>
      <c r="L78" s="62">
        <v>1</v>
      </c>
      <c r="M78" s="62">
        <v>0</v>
      </c>
      <c r="N78" s="62">
        <v>0</v>
      </c>
      <c r="O78" s="62">
        <v>1</v>
      </c>
      <c r="P78" s="62">
        <v>0</v>
      </c>
      <c r="Q78" s="62">
        <v>1</v>
      </c>
      <c r="R78" s="62">
        <v>0</v>
      </c>
      <c r="S78" s="62">
        <v>1</v>
      </c>
      <c r="T78" s="62">
        <v>1</v>
      </c>
      <c r="U78" s="62">
        <v>1</v>
      </c>
      <c r="V78" s="62">
        <v>0</v>
      </c>
      <c r="W78" s="62">
        <v>0</v>
      </c>
      <c r="X78" s="62">
        <v>0</v>
      </c>
      <c r="Y78" s="62">
        <v>0</v>
      </c>
      <c r="Z78" s="62">
        <v>1</v>
      </c>
      <c r="AA78" s="62">
        <v>0</v>
      </c>
      <c r="AB78" s="62">
        <v>3</v>
      </c>
      <c r="AC78" s="33">
        <v>1</v>
      </c>
      <c r="AD78" s="33">
        <v>0</v>
      </c>
      <c r="AE78" s="33">
        <v>1</v>
      </c>
      <c r="AF78" s="33">
        <v>0</v>
      </c>
      <c r="AG78" s="33">
        <v>0</v>
      </c>
      <c r="AH78" s="33">
        <v>0</v>
      </c>
      <c r="AI78" s="33">
        <v>0</v>
      </c>
      <c r="AJ78" s="33">
        <v>0</v>
      </c>
      <c r="AK78" s="33">
        <v>0</v>
      </c>
      <c r="AL78" s="33">
        <v>0</v>
      </c>
      <c r="AM78" s="33">
        <f t="shared" si="5"/>
        <v>13</v>
      </c>
      <c r="AN78" s="62">
        <f t="shared" si="4"/>
        <v>1.95</v>
      </c>
    </row>
    <row r="79" spans="1:40" ht="21">
      <c r="A79" s="33" t="s">
        <v>146</v>
      </c>
      <c r="B79" s="62">
        <v>1049730128</v>
      </c>
      <c r="C79" s="62">
        <v>1</v>
      </c>
      <c r="D79" s="62">
        <v>29</v>
      </c>
      <c r="E79" s="75">
        <v>1490300120405</v>
      </c>
      <c r="F79" s="68">
        <v>2</v>
      </c>
      <c r="G79" s="62">
        <v>99</v>
      </c>
      <c r="H79" s="33"/>
      <c r="I79" s="62">
        <v>0</v>
      </c>
      <c r="J79" s="62">
        <v>0</v>
      </c>
      <c r="K79" s="62">
        <v>0</v>
      </c>
      <c r="L79" s="62">
        <v>0</v>
      </c>
      <c r="M79" s="62">
        <v>1</v>
      </c>
      <c r="N79" s="62">
        <v>1</v>
      </c>
      <c r="O79" s="62">
        <v>1</v>
      </c>
      <c r="P79" s="62">
        <v>0</v>
      </c>
      <c r="Q79" s="62">
        <v>0</v>
      </c>
      <c r="R79" s="62">
        <v>0</v>
      </c>
      <c r="S79" s="62">
        <v>0</v>
      </c>
      <c r="T79" s="62">
        <v>0</v>
      </c>
      <c r="U79" s="62">
        <v>0</v>
      </c>
      <c r="V79" s="62">
        <v>1</v>
      </c>
      <c r="W79" s="62">
        <v>0</v>
      </c>
      <c r="X79" s="62">
        <v>1</v>
      </c>
      <c r="Y79" s="62">
        <v>1</v>
      </c>
      <c r="Z79" s="62">
        <v>1</v>
      </c>
      <c r="AA79" s="62">
        <v>2</v>
      </c>
      <c r="AB79" s="62">
        <v>1</v>
      </c>
      <c r="AC79" s="33">
        <v>3</v>
      </c>
      <c r="AD79" s="33">
        <v>0</v>
      </c>
      <c r="AE79" s="33">
        <v>0</v>
      </c>
      <c r="AF79" s="33">
        <v>0</v>
      </c>
      <c r="AG79" s="33">
        <v>0</v>
      </c>
      <c r="AH79" s="33">
        <v>0</v>
      </c>
      <c r="AI79" s="33">
        <v>0</v>
      </c>
      <c r="AJ79" s="33">
        <v>0</v>
      </c>
      <c r="AK79" s="33">
        <v>0</v>
      </c>
      <c r="AL79" s="33">
        <v>0</v>
      </c>
      <c r="AM79" s="33">
        <f t="shared" si="5"/>
        <v>13</v>
      </c>
      <c r="AN79" s="62">
        <f t="shared" si="4"/>
        <v>1.95</v>
      </c>
    </row>
    <row r="80" spans="1:40" ht="21">
      <c r="A80" s="33" t="s">
        <v>146</v>
      </c>
      <c r="B80" s="62">
        <v>1049730128</v>
      </c>
      <c r="C80" s="62">
        <v>1</v>
      </c>
      <c r="D80" s="62">
        <v>30</v>
      </c>
      <c r="E80" s="71">
        <v>1769900642203</v>
      </c>
      <c r="F80" s="69">
        <v>1</v>
      </c>
      <c r="G80" s="62">
        <v>99</v>
      </c>
      <c r="H80" s="33"/>
      <c r="I80" s="62">
        <v>0</v>
      </c>
      <c r="J80" s="62">
        <v>0</v>
      </c>
      <c r="K80" s="62">
        <v>0</v>
      </c>
      <c r="L80" s="62">
        <v>0</v>
      </c>
      <c r="M80" s="62">
        <v>0</v>
      </c>
      <c r="N80" s="62">
        <v>0</v>
      </c>
      <c r="O80" s="62">
        <v>0</v>
      </c>
      <c r="P80" s="62">
        <v>0</v>
      </c>
      <c r="Q80" s="62">
        <v>1</v>
      </c>
      <c r="R80" s="62">
        <v>0</v>
      </c>
      <c r="S80" s="62">
        <v>1</v>
      </c>
      <c r="T80" s="62">
        <v>0</v>
      </c>
      <c r="U80" s="62">
        <v>0</v>
      </c>
      <c r="V80" s="62">
        <v>1</v>
      </c>
      <c r="W80" s="62">
        <v>0</v>
      </c>
      <c r="X80" s="62">
        <v>0</v>
      </c>
      <c r="Y80" s="62">
        <v>0</v>
      </c>
      <c r="Z80" s="62">
        <v>1</v>
      </c>
      <c r="AA80" s="62">
        <v>1</v>
      </c>
      <c r="AB80" s="62">
        <v>0</v>
      </c>
      <c r="AC80" s="33">
        <v>1</v>
      </c>
      <c r="AD80" s="33">
        <v>0</v>
      </c>
      <c r="AE80" s="33">
        <v>0</v>
      </c>
      <c r="AF80" s="33">
        <v>0</v>
      </c>
      <c r="AG80" s="33">
        <v>0</v>
      </c>
      <c r="AH80" s="33">
        <v>0</v>
      </c>
      <c r="AI80" s="33">
        <v>0</v>
      </c>
      <c r="AJ80" s="33">
        <v>0</v>
      </c>
      <c r="AK80" s="33">
        <v>0</v>
      </c>
      <c r="AL80" s="33">
        <v>0</v>
      </c>
      <c r="AM80" s="33">
        <f t="shared" si="5"/>
        <v>6</v>
      </c>
      <c r="AN80" s="62">
        <f t="shared" si="4"/>
        <v>0.9</v>
      </c>
    </row>
    <row r="81" spans="1:40" ht="21">
      <c r="A81" s="33"/>
      <c r="B81" s="33"/>
      <c r="C81" s="33"/>
      <c r="D81" s="33"/>
      <c r="E81" s="33"/>
      <c r="F81" s="33"/>
      <c r="G81" s="62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87">
        <f>AVERAGE(AM51:AM80)</f>
        <v>10.15</v>
      </c>
      <c r="AN81" s="74" t="s">
        <v>323</v>
      </c>
    </row>
    <row r="82" spans="1:40" ht="21">
      <c r="A82" s="33"/>
      <c r="B82" s="33"/>
      <c r="C82" s="33"/>
      <c r="D82" s="33"/>
      <c r="E82" s="33"/>
      <c r="F82" s="33"/>
      <c r="G82" s="62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87">
        <f>STDEV(AM51:AM80)</f>
        <v>3.165411124357607</v>
      </c>
      <c r="AN82" s="74" t="s">
        <v>324</v>
      </c>
    </row>
    <row r="83" spans="1:40" ht="21">
      <c r="A83" s="33" t="s">
        <v>309</v>
      </c>
      <c r="B83" s="33">
        <v>1049730127</v>
      </c>
      <c r="C83" s="33">
        <v>1</v>
      </c>
      <c r="D83" s="33">
        <v>1</v>
      </c>
      <c r="E83" s="76">
        <v>1499900375631</v>
      </c>
      <c r="F83" s="33">
        <v>1</v>
      </c>
      <c r="G83" s="62">
        <v>99</v>
      </c>
      <c r="H83" s="33"/>
      <c r="I83" s="33">
        <v>0</v>
      </c>
      <c r="J83" s="33">
        <v>0</v>
      </c>
      <c r="K83" s="33">
        <v>0</v>
      </c>
      <c r="L83" s="33">
        <v>0</v>
      </c>
      <c r="M83" s="33">
        <v>0</v>
      </c>
      <c r="N83" s="33">
        <v>1</v>
      </c>
      <c r="O83" s="33">
        <v>0</v>
      </c>
      <c r="P83" s="33">
        <v>0</v>
      </c>
      <c r="Q83" s="33">
        <v>0</v>
      </c>
      <c r="R83" s="33">
        <v>0</v>
      </c>
      <c r="S83" s="33">
        <v>1</v>
      </c>
      <c r="T83" s="33">
        <v>0</v>
      </c>
      <c r="U83" s="33">
        <v>0</v>
      </c>
      <c r="V83" s="33">
        <v>0</v>
      </c>
      <c r="W83" s="33">
        <v>1</v>
      </c>
      <c r="X83" s="33">
        <v>1</v>
      </c>
      <c r="Y83" s="33">
        <v>0</v>
      </c>
      <c r="Z83" s="33">
        <v>3</v>
      </c>
      <c r="AA83" s="33">
        <v>1</v>
      </c>
      <c r="AB83" s="33">
        <v>3</v>
      </c>
      <c r="AC83" s="33">
        <v>3</v>
      </c>
      <c r="AD83" s="33">
        <v>0</v>
      </c>
      <c r="AE83" s="33">
        <v>0</v>
      </c>
      <c r="AF83" s="33">
        <v>0</v>
      </c>
      <c r="AG83" s="33">
        <v>0</v>
      </c>
      <c r="AH83" s="33">
        <v>0</v>
      </c>
      <c r="AI83" s="33">
        <v>0</v>
      </c>
      <c r="AJ83" s="33">
        <v>0</v>
      </c>
      <c r="AK83" s="33">
        <v>0</v>
      </c>
      <c r="AL83" s="33">
        <v>0</v>
      </c>
      <c r="AM83" s="33">
        <v>14</v>
      </c>
      <c r="AN83" s="62">
        <f aca="true" t="shared" si="6" ref="AN83:AN107">AM$1:AM$65536*6/40</f>
        <v>2.1</v>
      </c>
    </row>
    <row r="84" spans="1:40" ht="21">
      <c r="A84" s="33" t="s">
        <v>309</v>
      </c>
      <c r="B84" s="33">
        <v>1049730127</v>
      </c>
      <c r="C84" s="33">
        <v>1</v>
      </c>
      <c r="D84" s="33">
        <v>2</v>
      </c>
      <c r="E84" s="76">
        <v>1490300122807</v>
      </c>
      <c r="F84" s="33">
        <v>1</v>
      </c>
      <c r="G84" s="62">
        <v>99</v>
      </c>
      <c r="H84" s="33"/>
      <c r="I84" s="33">
        <v>0</v>
      </c>
      <c r="J84" s="33">
        <v>0</v>
      </c>
      <c r="K84" s="33">
        <v>0</v>
      </c>
      <c r="L84" s="33">
        <v>1</v>
      </c>
      <c r="M84" s="33">
        <v>0</v>
      </c>
      <c r="N84" s="33">
        <v>1</v>
      </c>
      <c r="O84" s="33">
        <v>1</v>
      </c>
      <c r="P84" s="33">
        <v>0</v>
      </c>
      <c r="Q84" s="33">
        <v>1</v>
      </c>
      <c r="R84" s="33">
        <v>1</v>
      </c>
      <c r="S84" s="33">
        <v>1</v>
      </c>
      <c r="T84" s="33">
        <v>0</v>
      </c>
      <c r="U84" s="33">
        <v>0</v>
      </c>
      <c r="V84" s="33">
        <v>1</v>
      </c>
      <c r="W84" s="33">
        <v>0</v>
      </c>
      <c r="X84" s="33">
        <v>0</v>
      </c>
      <c r="Y84" s="33">
        <v>0</v>
      </c>
      <c r="Z84" s="33">
        <v>3</v>
      </c>
      <c r="AA84" s="33">
        <v>2</v>
      </c>
      <c r="AB84" s="33">
        <v>3</v>
      </c>
      <c r="AC84" s="33">
        <v>3</v>
      </c>
      <c r="AD84" s="33">
        <v>0</v>
      </c>
      <c r="AE84" s="33">
        <v>0</v>
      </c>
      <c r="AF84" s="33">
        <v>0</v>
      </c>
      <c r="AG84" s="33">
        <v>0</v>
      </c>
      <c r="AH84" s="33">
        <v>0</v>
      </c>
      <c r="AI84" s="33">
        <v>0</v>
      </c>
      <c r="AJ84" s="33">
        <v>0</v>
      </c>
      <c r="AK84" s="33">
        <v>0</v>
      </c>
      <c r="AL84" s="33">
        <v>0</v>
      </c>
      <c r="AM84" s="33">
        <v>18</v>
      </c>
      <c r="AN84" s="62">
        <f t="shared" si="6"/>
        <v>2.7</v>
      </c>
    </row>
    <row r="85" spans="1:40" ht="21">
      <c r="A85" s="33" t="s">
        <v>309</v>
      </c>
      <c r="B85" s="33">
        <v>1049730127</v>
      </c>
      <c r="C85" s="33">
        <v>1</v>
      </c>
      <c r="D85" s="33">
        <v>3</v>
      </c>
      <c r="E85" s="76">
        <v>1490300119563</v>
      </c>
      <c r="F85" s="33">
        <v>1</v>
      </c>
      <c r="G85" s="62">
        <v>99</v>
      </c>
      <c r="H85" s="33"/>
      <c r="I85" s="33">
        <v>0</v>
      </c>
      <c r="J85" s="33">
        <v>0</v>
      </c>
      <c r="K85" s="33">
        <v>0</v>
      </c>
      <c r="L85" s="33">
        <v>1</v>
      </c>
      <c r="M85" s="33">
        <v>0</v>
      </c>
      <c r="N85" s="33">
        <v>0</v>
      </c>
      <c r="O85" s="33">
        <v>1</v>
      </c>
      <c r="P85" s="33">
        <v>0</v>
      </c>
      <c r="Q85" s="33">
        <v>0</v>
      </c>
      <c r="R85" s="33">
        <v>0</v>
      </c>
      <c r="S85" s="33">
        <v>1</v>
      </c>
      <c r="T85" s="33">
        <v>1</v>
      </c>
      <c r="U85" s="33">
        <v>1</v>
      </c>
      <c r="V85" s="33">
        <v>0</v>
      </c>
      <c r="W85" s="33">
        <v>0</v>
      </c>
      <c r="X85" s="33">
        <v>0</v>
      </c>
      <c r="Y85" s="33">
        <v>0</v>
      </c>
      <c r="Z85" s="33">
        <v>3</v>
      </c>
      <c r="AA85" s="33">
        <v>1</v>
      </c>
      <c r="AB85" s="33">
        <v>3</v>
      </c>
      <c r="AC85" s="33">
        <v>2</v>
      </c>
      <c r="AD85" s="33">
        <v>0</v>
      </c>
      <c r="AE85" s="33">
        <v>0</v>
      </c>
      <c r="AF85" s="33">
        <v>0</v>
      </c>
      <c r="AG85" s="33">
        <v>0</v>
      </c>
      <c r="AH85" s="33">
        <v>0</v>
      </c>
      <c r="AI85" s="33">
        <v>0</v>
      </c>
      <c r="AJ85" s="33">
        <v>0</v>
      </c>
      <c r="AK85" s="33">
        <v>0</v>
      </c>
      <c r="AL85" s="33">
        <v>0</v>
      </c>
      <c r="AM85" s="33">
        <v>14</v>
      </c>
      <c r="AN85" s="62">
        <f t="shared" si="6"/>
        <v>2.1</v>
      </c>
    </row>
    <row r="86" spans="1:40" ht="21">
      <c r="A86" s="33" t="s">
        <v>309</v>
      </c>
      <c r="B86" s="33">
        <v>1049730127</v>
      </c>
      <c r="C86" s="33">
        <v>1</v>
      </c>
      <c r="D86" s="33">
        <v>4</v>
      </c>
      <c r="E86" s="76">
        <v>1490300122033</v>
      </c>
      <c r="F86" s="33">
        <v>2</v>
      </c>
      <c r="G86" s="62">
        <v>99</v>
      </c>
      <c r="H86" s="33"/>
      <c r="I86" s="33">
        <v>0</v>
      </c>
      <c r="J86" s="33">
        <v>0</v>
      </c>
      <c r="K86" s="33">
        <v>0</v>
      </c>
      <c r="L86" s="33">
        <v>0</v>
      </c>
      <c r="M86" s="33">
        <v>0</v>
      </c>
      <c r="N86" s="33">
        <v>1</v>
      </c>
      <c r="O86" s="33">
        <v>1</v>
      </c>
      <c r="P86" s="33">
        <v>0</v>
      </c>
      <c r="Q86" s="33">
        <v>0</v>
      </c>
      <c r="R86" s="33">
        <v>1</v>
      </c>
      <c r="S86" s="33">
        <v>1</v>
      </c>
      <c r="T86" s="33">
        <v>0</v>
      </c>
      <c r="U86" s="33">
        <v>0</v>
      </c>
      <c r="V86" s="33">
        <v>0</v>
      </c>
      <c r="W86" s="33">
        <v>1</v>
      </c>
      <c r="X86" s="33">
        <v>0</v>
      </c>
      <c r="Y86" s="33">
        <v>1</v>
      </c>
      <c r="Z86" s="33">
        <v>3</v>
      </c>
      <c r="AA86" s="33">
        <v>2</v>
      </c>
      <c r="AB86" s="33">
        <v>2</v>
      </c>
      <c r="AC86" s="33">
        <v>2</v>
      </c>
      <c r="AD86" s="33">
        <v>0</v>
      </c>
      <c r="AE86" s="33">
        <v>0</v>
      </c>
      <c r="AF86" s="33">
        <v>0</v>
      </c>
      <c r="AG86" s="33">
        <v>0</v>
      </c>
      <c r="AH86" s="33">
        <v>0</v>
      </c>
      <c r="AI86" s="33">
        <v>0</v>
      </c>
      <c r="AJ86" s="33">
        <v>0</v>
      </c>
      <c r="AK86" s="33">
        <v>0</v>
      </c>
      <c r="AL86" s="33">
        <v>0</v>
      </c>
      <c r="AM86" s="33">
        <v>15</v>
      </c>
      <c r="AN86" s="62">
        <f t="shared" si="6"/>
        <v>2.25</v>
      </c>
    </row>
    <row r="87" spans="1:40" ht="21">
      <c r="A87" s="33" t="s">
        <v>309</v>
      </c>
      <c r="B87" s="33">
        <v>1049730127</v>
      </c>
      <c r="C87" s="33">
        <v>1</v>
      </c>
      <c r="D87" s="33">
        <v>5</v>
      </c>
      <c r="E87" s="76">
        <v>1359200014084</v>
      </c>
      <c r="F87" s="33">
        <v>2</v>
      </c>
      <c r="G87" s="62">
        <v>99</v>
      </c>
      <c r="H87" s="33"/>
      <c r="I87" s="33">
        <v>0</v>
      </c>
      <c r="J87" s="33">
        <v>0</v>
      </c>
      <c r="K87" s="33">
        <v>0</v>
      </c>
      <c r="L87" s="33">
        <v>0</v>
      </c>
      <c r="M87" s="33">
        <v>1</v>
      </c>
      <c r="N87" s="33">
        <v>1</v>
      </c>
      <c r="O87" s="33">
        <v>0</v>
      </c>
      <c r="P87" s="33">
        <v>0</v>
      </c>
      <c r="Q87" s="33">
        <v>0</v>
      </c>
      <c r="R87" s="33">
        <v>0</v>
      </c>
      <c r="S87" s="33">
        <v>1</v>
      </c>
      <c r="T87" s="33">
        <v>0</v>
      </c>
      <c r="U87" s="33">
        <v>0</v>
      </c>
      <c r="V87" s="33">
        <v>1</v>
      </c>
      <c r="W87" s="33">
        <v>1</v>
      </c>
      <c r="X87" s="33">
        <v>0</v>
      </c>
      <c r="Y87" s="33">
        <v>0</v>
      </c>
      <c r="Z87" s="33">
        <v>1</v>
      </c>
      <c r="AA87" s="33">
        <v>0</v>
      </c>
      <c r="AB87" s="33">
        <v>1</v>
      </c>
      <c r="AC87" s="33">
        <v>1</v>
      </c>
      <c r="AD87" s="33">
        <v>0</v>
      </c>
      <c r="AE87" s="33">
        <v>0</v>
      </c>
      <c r="AF87" s="33">
        <v>0</v>
      </c>
      <c r="AG87" s="33">
        <v>0</v>
      </c>
      <c r="AH87" s="33">
        <v>0</v>
      </c>
      <c r="AI87" s="33">
        <v>0</v>
      </c>
      <c r="AJ87" s="33">
        <v>0</v>
      </c>
      <c r="AK87" s="33">
        <v>0</v>
      </c>
      <c r="AL87" s="33">
        <v>0</v>
      </c>
      <c r="AM87" s="33">
        <v>8</v>
      </c>
      <c r="AN87" s="62">
        <f t="shared" si="6"/>
        <v>1.2</v>
      </c>
    </row>
    <row r="88" spans="1:40" ht="21">
      <c r="A88" s="33" t="s">
        <v>309</v>
      </c>
      <c r="B88" s="33">
        <v>1049730127</v>
      </c>
      <c r="C88" s="33">
        <v>1</v>
      </c>
      <c r="D88" s="33">
        <v>6</v>
      </c>
      <c r="E88" s="76">
        <v>1490300116114</v>
      </c>
      <c r="F88" s="33">
        <v>2</v>
      </c>
      <c r="G88" s="62">
        <v>99</v>
      </c>
      <c r="H88" s="33"/>
      <c r="I88" s="33">
        <v>0</v>
      </c>
      <c r="J88" s="33">
        <v>1</v>
      </c>
      <c r="K88" s="33">
        <v>0</v>
      </c>
      <c r="L88" s="33">
        <v>0</v>
      </c>
      <c r="M88" s="33">
        <v>1</v>
      </c>
      <c r="N88" s="33">
        <v>0</v>
      </c>
      <c r="O88" s="33">
        <v>1</v>
      </c>
      <c r="P88" s="33">
        <v>0</v>
      </c>
      <c r="Q88" s="33">
        <v>1</v>
      </c>
      <c r="R88" s="33">
        <v>0</v>
      </c>
      <c r="S88" s="33">
        <v>0</v>
      </c>
      <c r="T88" s="33">
        <v>1</v>
      </c>
      <c r="U88" s="33">
        <v>0</v>
      </c>
      <c r="V88" s="33">
        <v>0</v>
      </c>
      <c r="W88" s="33">
        <v>0</v>
      </c>
      <c r="X88" s="33">
        <v>1</v>
      </c>
      <c r="Y88" s="33">
        <v>0</v>
      </c>
      <c r="Z88" s="33">
        <v>1</v>
      </c>
      <c r="AA88" s="33">
        <v>1</v>
      </c>
      <c r="AB88" s="33">
        <v>1</v>
      </c>
      <c r="AC88" s="33">
        <v>0</v>
      </c>
      <c r="AD88" s="33">
        <v>0</v>
      </c>
      <c r="AE88" s="33">
        <v>0</v>
      </c>
      <c r="AF88" s="33">
        <v>0</v>
      </c>
      <c r="AG88" s="33">
        <v>0</v>
      </c>
      <c r="AH88" s="33">
        <v>0</v>
      </c>
      <c r="AI88" s="33">
        <v>0</v>
      </c>
      <c r="AJ88" s="33">
        <v>0</v>
      </c>
      <c r="AK88" s="33">
        <v>0</v>
      </c>
      <c r="AL88" s="33">
        <v>0</v>
      </c>
      <c r="AM88" s="33">
        <v>9</v>
      </c>
      <c r="AN88" s="62">
        <f t="shared" si="6"/>
        <v>1.35</v>
      </c>
    </row>
    <row r="89" spans="1:40" ht="21">
      <c r="A89" s="33" t="s">
        <v>309</v>
      </c>
      <c r="B89" s="33">
        <v>1049730127</v>
      </c>
      <c r="C89" s="33">
        <v>1</v>
      </c>
      <c r="D89" s="33">
        <v>7</v>
      </c>
      <c r="E89" s="76">
        <v>1490353250868</v>
      </c>
      <c r="F89" s="33">
        <v>2</v>
      </c>
      <c r="G89" s="62">
        <v>99</v>
      </c>
      <c r="H89" s="33"/>
      <c r="I89" s="33">
        <v>1</v>
      </c>
      <c r="J89" s="33">
        <v>0</v>
      </c>
      <c r="K89" s="33">
        <v>0</v>
      </c>
      <c r="L89" s="33">
        <v>0</v>
      </c>
      <c r="M89" s="33">
        <v>0</v>
      </c>
      <c r="N89" s="33">
        <v>0</v>
      </c>
      <c r="O89" s="33">
        <v>0</v>
      </c>
      <c r="P89" s="33">
        <v>1</v>
      </c>
      <c r="Q89" s="33">
        <v>0</v>
      </c>
      <c r="R89" s="33">
        <v>0</v>
      </c>
      <c r="S89" s="33">
        <v>1</v>
      </c>
      <c r="T89" s="33">
        <v>0</v>
      </c>
      <c r="U89" s="33">
        <v>0</v>
      </c>
      <c r="V89" s="33">
        <v>0</v>
      </c>
      <c r="W89" s="33">
        <v>0</v>
      </c>
      <c r="X89" s="33">
        <v>0</v>
      </c>
      <c r="Y89" s="33">
        <v>0</v>
      </c>
      <c r="Z89" s="33">
        <v>1</v>
      </c>
      <c r="AA89" s="33">
        <v>1</v>
      </c>
      <c r="AB89" s="33">
        <v>3</v>
      </c>
      <c r="AC89" s="33">
        <v>3</v>
      </c>
      <c r="AD89" s="33">
        <v>0</v>
      </c>
      <c r="AE89" s="33">
        <v>0</v>
      </c>
      <c r="AF89" s="33">
        <v>0</v>
      </c>
      <c r="AG89" s="33">
        <v>1</v>
      </c>
      <c r="AH89" s="33">
        <v>1</v>
      </c>
      <c r="AI89" s="33">
        <v>0</v>
      </c>
      <c r="AJ89" s="33">
        <v>0</v>
      </c>
      <c r="AK89" s="33">
        <v>1</v>
      </c>
      <c r="AL89" s="33">
        <v>0</v>
      </c>
      <c r="AM89" s="33">
        <v>14</v>
      </c>
      <c r="AN89" s="62">
        <f t="shared" si="6"/>
        <v>2.1</v>
      </c>
    </row>
    <row r="90" spans="1:40" ht="21">
      <c r="A90" s="33" t="s">
        <v>309</v>
      </c>
      <c r="B90" s="33">
        <v>1049730127</v>
      </c>
      <c r="C90" s="33">
        <v>1</v>
      </c>
      <c r="D90" s="33">
        <v>8</v>
      </c>
      <c r="E90" s="76">
        <v>1359200009412</v>
      </c>
      <c r="F90" s="33">
        <v>2</v>
      </c>
      <c r="G90" s="62">
        <v>99</v>
      </c>
      <c r="H90" s="33"/>
      <c r="I90" s="33">
        <v>1</v>
      </c>
      <c r="J90" s="33">
        <v>0</v>
      </c>
      <c r="K90" s="33">
        <v>0</v>
      </c>
      <c r="L90" s="33">
        <v>0</v>
      </c>
      <c r="M90" s="33">
        <v>0</v>
      </c>
      <c r="N90" s="33">
        <v>1</v>
      </c>
      <c r="O90" s="33">
        <v>0</v>
      </c>
      <c r="P90" s="33">
        <v>0</v>
      </c>
      <c r="Q90" s="33">
        <v>0</v>
      </c>
      <c r="R90" s="33">
        <v>0</v>
      </c>
      <c r="S90" s="33">
        <v>0</v>
      </c>
      <c r="T90" s="33">
        <v>0</v>
      </c>
      <c r="U90" s="33">
        <v>1</v>
      </c>
      <c r="V90" s="33">
        <v>0</v>
      </c>
      <c r="W90" s="33">
        <v>0</v>
      </c>
      <c r="X90" s="33">
        <v>1</v>
      </c>
      <c r="Y90" s="33">
        <v>0</v>
      </c>
      <c r="Z90" s="33">
        <v>3</v>
      </c>
      <c r="AA90" s="33">
        <v>2</v>
      </c>
      <c r="AB90" s="33">
        <v>1</v>
      </c>
      <c r="AC90" s="33">
        <v>3</v>
      </c>
      <c r="AD90" s="33">
        <v>0</v>
      </c>
      <c r="AE90" s="33">
        <v>0</v>
      </c>
      <c r="AF90" s="33">
        <v>0</v>
      </c>
      <c r="AG90" s="33">
        <v>0</v>
      </c>
      <c r="AH90" s="33">
        <v>0</v>
      </c>
      <c r="AI90" s="33">
        <v>0</v>
      </c>
      <c r="AJ90" s="33">
        <v>0</v>
      </c>
      <c r="AK90" s="33">
        <v>1</v>
      </c>
      <c r="AL90" s="33">
        <v>0</v>
      </c>
      <c r="AM90" s="33">
        <v>14</v>
      </c>
      <c r="AN90" s="62">
        <f t="shared" si="6"/>
        <v>2.1</v>
      </c>
    </row>
    <row r="91" spans="1:40" ht="21">
      <c r="A91" s="33" t="s">
        <v>309</v>
      </c>
      <c r="B91" s="33">
        <v>1049730127</v>
      </c>
      <c r="C91" s="33">
        <v>1</v>
      </c>
      <c r="D91" s="33">
        <v>9</v>
      </c>
      <c r="E91" s="76">
        <v>1490300121843</v>
      </c>
      <c r="F91" s="33">
        <v>2</v>
      </c>
      <c r="G91" s="62">
        <v>99</v>
      </c>
      <c r="H91" s="33"/>
      <c r="I91" s="33">
        <v>0</v>
      </c>
      <c r="J91" s="33">
        <v>0</v>
      </c>
      <c r="K91" s="33">
        <v>0</v>
      </c>
      <c r="L91" s="33">
        <v>0</v>
      </c>
      <c r="M91" s="33">
        <v>1</v>
      </c>
      <c r="N91" s="33">
        <v>1</v>
      </c>
      <c r="O91" s="33">
        <v>0</v>
      </c>
      <c r="P91" s="33">
        <v>0</v>
      </c>
      <c r="Q91" s="33">
        <v>0</v>
      </c>
      <c r="R91" s="33">
        <v>0</v>
      </c>
      <c r="S91" s="33">
        <v>0</v>
      </c>
      <c r="T91" s="33">
        <v>0</v>
      </c>
      <c r="U91" s="33">
        <v>1</v>
      </c>
      <c r="V91" s="33">
        <v>0</v>
      </c>
      <c r="W91" s="33">
        <v>0</v>
      </c>
      <c r="X91" s="33">
        <v>0</v>
      </c>
      <c r="Y91" s="33">
        <v>0</v>
      </c>
      <c r="Z91" s="33">
        <v>3</v>
      </c>
      <c r="AA91" s="33">
        <v>3</v>
      </c>
      <c r="AB91" s="33">
        <v>3</v>
      </c>
      <c r="AC91" s="33">
        <v>2</v>
      </c>
      <c r="AD91" s="33">
        <v>0</v>
      </c>
      <c r="AE91" s="33">
        <v>0</v>
      </c>
      <c r="AF91" s="33">
        <v>0</v>
      </c>
      <c r="AG91" s="33">
        <v>0</v>
      </c>
      <c r="AH91" s="33">
        <v>0</v>
      </c>
      <c r="AI91" s="33">
        <v>0</v>
      </c>
      <c r="AJ91" s="33">
        <v>0</v>
      </c>
      <c r="AK91" s="33">
        <v>0</v>
      </c>
      <c r="AL91" s="33">
        <v>0</v>
      </c>
      <c r="AM91" s="33">
        <v>14</v>
      </c>
      <c r="AN91" s="62">
        <f t="shared" si="6"/>
        <v>2.1</v>
      </c>
    </row>
    <row r="92" spans="1:40" ht="21">
      <c r="A92" s="33" t="s">
        <v>309</v>
      </c>
      <c r="B92" s="33">
        <v>1049730127</v>
      </c>
      <c r="C92" s="33">
        <v>1</v>
      </c>
      <c r="D92" s="33">
        <v>10</v>
      </c>
      <c r="E92" s="76">
        <v>1359200007428</v>
      </c>
      <c r="F92" s="33">
        <v>2</v>
      </c>
      <c r="G92" s="62">
        <v>99</v>
      </c>
      <c r="H92" s="33"/>
      <c r="I92" s="33">
        <v>0</v>
      </c>
      <c r="J92" s="33">
        <v>0</v>
      </c>
      <c r="K92" s="33">
        <v>0</v>
      </c>
      <c r="L92" s="33">
        <v>0</v>
      </c>
      <c r="M92" s="33">
        <v>1</v>
      </c>
      <c r="N92" s="33">
        <v>1</v>
      </c>
      <c r="O92" s="33">
        <v>0</v>
      </c>
      <c r="P92" s="33">
        <v>0</v>
      </c>
      <c r="Q92" s="33">
        <v>0</v>
      </c>
      <c r="R92" s="33">
        <v>0</v>
      </c>
      <c r="S92" s="33">
        <v>1</v>
      </c>
      <c r="T92" s="33">
        <v>0</v>
      </c>
      <c r="U92" s="33">
        <v>0</v>
      </c>
      <c r="V92" s="33">
        <v>0</v>
      </c>
      <c r="W92" s="33">
        <v>0</v>
      </c>
      <c r="X92" s="33">
        <v>0</v>
      </c>
      <c r="Y92" s="33">
        <v>0</v>
      </c>
      <c r="Z92" s="33">
        <v>3</v>
      </c>
      <c r="AA92" s="33">
        <v>3</v>
      </c>
      <c r="AB92" s="33">
        <v>3</v>
      </c>
      <c r="AC92" s="33">
        <v>2</v>
      </c>
      <c r="AD92" s="33">
        <v>0</v>
      </c>
      <c r="AE92" s="33">
        <v>0</v>
      </c>
      <c r="AF92" s="33">
        <v>0</v>
      </c>
      <c r="AG92" s="33">
        <v>0</v>
      </c>
      <c r="AH92" s="33">
        <v>0</v>
      </c>
      <c r="AI92" s="33">
        <v>0</v>
      </c>
      <c r="AJ92" s="33">
        <v>0</v>
      </c>
      <c r="AK92" s="33">
        <v>0</v>
      </c>
      <c r="AL92" s="33">
        <v>0</v>
      </c>
      <c r="AM92" s="33">
        <v>14</v>
      </c>
      <c r="AN92" s="62">
        <f t="shared" si="6"/>
        <v>2.1</v>
      </c>
    </row>
    <row r="93" spans="1:40" ht="21">
      <c r="A93" s="33" t="s">
        <v>309</v>
      </c>
      <c r="B93" s="33">
        <v>1049730127</v>
      </c>
      <c r="C93" s="33">
        <v>1</v>
      </c>
      <c r="D93" s="33">
        <v>11</v>
      </c>
      <c r="E93" s="76">
        <v>1490300123439</v>
      </c>
      <c r="F93" s="33">
        <v>2</v>
      </c>
      <c r="G93" s="62">
        <v>99</v>
      </c>
      <c r="H93" s="33"/>
      <c r="I93" s="33">
        <v>0</v>
      </c>
      <c r="J93" s="33">
        <v>0</v>
      </c>
      <c r="K93" s="33">
        <v>0</v>
      </c>
      <c r="L93" s="33">
        <v>0</v>
      </c>
      <c r="M93" s="33">
        <v>0</v>
      </c>
      <c r="N93" s="33">
        <v>1</v>
      </c>
      <c r="O93" s="33">
        <v>1</v>
      </c>
      <c r="P93" s="33">
        <v>0</v>
      </c>
      <c r="Q93" s="33">
        <v>0</v>
      </c>
      <c r="R93" s="33">
        <v>0</v>
      </c>
      <c r="S93" s="33">
        <v>1</v>
      </c>
      <c r="T93" s="33">
        <v>0</v>
      </c>
      <c r="U93" s="33">
        <v>0</v>
      </c>
      <c r="V93" s="33">
        <v>0</v>
      </c>
      <c r="W93" s="33">
        <v>0</v>
      </c>
      <c r="X93" s="33">
        <v>0</v>
      </c>
      <c r="Y93" s="33">
        <v>1</v>
      </c>
      <c r="Z93" s="33">
        <v>3</v>
      </c>
      <c r="AA93" s="33">
        <v>2</v>
      </c>
      <c r="AB93" s="33">
        <v>3</v>
      </c>
      <c r="AC93" s="33">
        <v>3</v>
      </c>
      <c r="AD93" s="33">
        <v>0</v>
      </c>
      <c r="AE93" s="33">
        <v>0</v>
      </c>
      <c r="AF93" s="33">
        <v>0</v>
      </c>
      <c r="AG93" s="33">
        <v>0</v>
      </c>
      <c r="AH93" s="33">
        <v>0</v>
      </c>
      <c r="AI93" s="33">
        <v>0</v>
      </c>
      <c r="AJ93" s="33">
        <v>0</v>
      </c>
      <c r="AK93" s="33">
        <v>0</v>
      </c>
      <c r="AL93" s="33">
        <v>0</v>
      </c>
      <c r="AM93" s="33">
        <v>15</v>
      </c>
      <c r="AN93" s="62">
        <f t="shared" si="6"/>
        <v>2.25</v>
      </c>
    </row>
    <row r="94" spans="1:40" ht="21">
      <c r="A94" s="33" t="s">
        <v>309</v>
      </c>
      <c r="B94" s="33">
        <v>1049730127</v>
      </c>
      <c r="C94" s="33">
        <v>1</v>
      </c>
      <c r="D94" s="33">
        <v>12</v>
      </c>
      <c r="E94" s="76">
        <v>1104300557796</v>
      </c>
      <c r="F94" s="33">
        <v>1</v>
      </c>
      <c r="G94" s="62">
        <v>99</v>
      </c>
      <c r="H94" s="33"/>
      <c r="I94" s="33">
        <v>0</v>
      </c>
      <c r="J94" s="33">
        <v>0</v>
      </c>
      <c r="K94" s="33">
        <v>0</v>
      </c>
      <c r="L94" s="33">
        <v>1</v>
      </c>
      <c r="M94" s="33">
        <v>0</v>
      </c>
      <c r="N94" s="33">
        <v>0</v>
      </c>
      <c r="O94" s="33">
        <v>1</v>
      </c>
      <c r="P94" s="33">
        <v>0</v>
      </c>
      <c r="Q94" s="33">
        <v>0</v>
      </c>
      <c r="R94" s="33">
        <v>0</v>
      </c>
      <c r="S94" s="33">
        <v>1</v>
      </c>
      <c r="T94" s="33">
        <v>1</v>
      </c>
      <c r="U94" s="33">
        <v>1</v>
      </c>
      <c r="V94" s="33">
        <v>0</v>
      </c>
      <c r="W94" s="33">
        <v>0</v>
      </c>
      <c r="X94" s="33">
        <v>0</v>
      </c>
      <c r="Y94" s="33">
        <v>0</v>
      </c>
      <c r="Z94" s="33">
        <v>3</v>
      </c>
      <c r="AA94" s="33">
        <v>2</v>
      </c>
      <c r="AB94" s="33">
        <v>3</v>
      </c>
      <c r="AC94" s="33">
        <v>3</v>
      </c>
      <c r="AD94" s="33">
        <v>0</v>
      </c>
      <c r="AE94" s="33">
        <v>0</v>
      </c>
      <c r="AF94" s="33">
        <v>0</v>
      </c>
      <c r="AG94" s="33">
        <v>0</v>
      </c>
      <c r="AH94" s="33">
        <v>0</v>
      </c>
      <c r="AI94" s="33">
        <v>0</v>
      </c>
      <c r="AJ94" s="33">
        <v>0</v>
      </c>
      <c r="AK94" s="33">
        <v>0</v>
      </c>
      <c r="AL94" s="33">
        <v>3</v>
      </c>
      <c r="AM94" s="33">
        <v>19</v>
      </c>
      <c r="AN94" s="62">
        <f t="shared" si="6"/>
        <v>2.85</v>
      </c>
    </row>
    <row r="95" spans="1:40" ht="21">
      <c r="A95" s="33" t="s">
        <v>309</v>
      </c>
      <c r="B95" s="33">
        <v>1049730127</v>
      </c>
      <c r="C95" s="33">
        <v>1</v>
      </c>
      <c r="D95" s="33">
        <v>13</v>
      </c>
      <c r="E95" s="76">
        <v>1439000006885</v>
      </c>
      <c r="F95" s="33">
        <v>2</v>
      </c>
      <c r="G95" s="62">
        <v>99</v>
      </c>
      <c r="H95" s="33"/>
      <c r="I95" s="33">
        <v>0</v>
      </c>
      <c r="J95" s="33">
        <v>0</v>
      </c>
      <c r="K95" s="33">
        <v>0</v>
      </c>
      <c r="L95" s="33">
        <v>0</v>
      </c>
      <c r="M95" s="33">
        <v>0</v>
      </c>
      <c r="N95" s="33">
        <v>1</v>
      </c>
      <c r="O95" s="33">
        <v>1</v>
      </c>
      <c r="P95" s="33">
        <v>0</v>
      </c>
      <c r="Q95" s="33">
        <v>0</v>
      </c>
      <c r="R95" s="33">
        <v>1</v>
      </c>
      <c r="S95" s="33">
        <v>1</v>
      </c>
      <c r="T95" s="33">
        <v>0</v>
      </c>
      <c r="U95" s="33">
        <v>0</v>
      </c>
      <c r="V95" s="33">
        <v>0</v>
      </c>
      <c r="W95" s="33">
        <v>0</v>
      </c>
      <c r="X95" s="33">
        <v>1</v>
      </c>
      <c r="Y95" s="33">
        <v>1</v>
      </c>
      <c r="Z95" s="33">
        <v>1</v>
      </c>
      <c r="AA95" s="33">
        <v>3</v>
      </c>
      <c r="AB95" s="33">
        <v>3</v>
      </c>
      <c r="AC95" s="33">
        <v>3</v>
      </c>
      <c r="AD95" s="33">
        <v>0</v>
      </c>
      <c r="AE95" s="33">
        <v>0</v>
      </c>
      <c r="AF95" s="33">
        <v>1</v>
      </c>
      <c r="AG95" s="33">
        <v>0</v>
      </c>
      <c r="AH95" s="33">
        <v>1</v>
      </c>
      <c r="AI95" s="33">
        <v>0</v>
      </c>
      <c r="AJ95" s="33">
        <v>0</v>
      </c>
      <c r="AK95" s="33">
        <v>1</v>
      </c>
      <c r="AL95" s="33">
        <v>0</v>
      </c>
      <c r="AM95" s="33">
        <v>19</v>
      </c>
      <c r="AN95" s="62">
        <f t="shared" si="6"/>
        <v>2.85</v>
      </c>
    </row>
    <row r="96" spans="1:40" ht="21">
      <c r="A96" s="33" t="s">
        <v>309</v>
      </c>
      <c r="B96" s="33">
        <v>1049730127</v>
      </c>
      <c r="C96" s="33">
        <v>1</v>
      </c>
      <c r="D96" s="33">
        <v>14</v>
      </c>
      <c r="E96" s="76">
        <v>1359200008734</v>
      </c>
      <c r="F96" s="33">
        <v>2</v>
      </c>
      <c r="G96" s="62">
        <v>99</v>
      </c>
      <c r="H96" s="33"/>
      <c r="I96" s="33">
        <v>0</v>
      </c>
      <c r="J96" s="33">
        <v>0</v>
      </c>
      <c r="K96" s="33">
        <v>0</v>
      </c>
      <c r="L96" s="33">
        <v>1</v>
      </c>
      <c r="M96" s="33">
        <v>0</v>
      </c>
      <c r="N96" s="33">
        <v>1</v>
      </c>
      <c r="O96" s="33">
        <v>0</v>
      </c>
      <c r="P96" s="33">
        <v>0</v>
      </c>
      <c r="Q96" s="33">
        <v>0</v>
      </c>
      <c r="R96" s="33">
        <v>1</v>
      </c>
      <c r="S96" s="33">
        <v>1</v>
      </c>
      <c r="T96" s="33">
        <v>0</v>
      </c>
      <c r="U96" s="33">
        <v>0</v>
      </c>
      <c r="V96" s="33">
        <v>0</v>
      </c>
      <c r="W96" s="33">
        <v>0</v>
      </c>
      <c r="X96" s="33">
        <v>0</v>
      </c>
      <c r="Y96" s="33">
        <v>0</v>
      </c>
      <c r="Z96" s="33">
        <v>3</v>
      </c>
      <c r="AA96" s="33">
        <v>2</v>
      </c>
      <c r="AB96" s="33">
        <v>3</v>
      </c>
      <c r="AC96" s="33">
        <v>2</v>
      </c>
      <c r="AD96" s="33">
        <v>0</v>
      </c>
      <c r="AE96" s="33">
        <v>0</v>
      </c>
      <c r="AF96" s="33">
        <v>1</v>
      </c>
      <c r="AG96" s="33">
        <v>1</v>
      </c>
      <c r="AH96" s="33">
        <v>1</v>
      </c>
      <c r="AI96" s="33">
        <v>0</v>
      </c>
      <c r="AJ96" s="33">
        <v>0</v>
      </c>
      <c r="AK96" s="33">
        <v>1</v>
      </c>
      <c r="AL96" s="33">
        <v>0</v>
      </c>
      <c r="AM96" s="33">
        <v>18</v>
      </c>
      <c r="AN96" s="62">
        <f t="shared" si="6"/>
        <v>2.7</v>
      </c>
    </row>
    <row r="97" spans="1:40" ht="21">
      <c r="A97" s="33" t="s">
        <v>309</v>
      </c>
      <c r="B97" s="33">
        <v>1049730127</v>
      </c>
      <c r="C97" s="33">
        <v>1</v>
      </c>
      <c r="D97" s="33">
        <v>15</v>
      </c>
      <c r="E97" s="76">
        <v>1490300122149</v>
      </c>
      <c r="F97" s="33">
        <v>1</v>
      </c>
      <c r="G97" s="62">
        <v>99</v>
      </c>
      <c r="H97" s="33"/>
      <c r="I97" s="33">
        <v>0</v>
      </c>
      <c r="J97" s="33">
        <v>0</v>
      </c>
      <c r="K97" s="33">
        <v>0</v>
      </c>
      <c r="L97" s="33">
        <v>0</v>
      </c>
      <c r="M97" s="33">
        <v>0</v>
      </c>
      <c r="N97" s="33">
        <v>1</v>
      </c>
      <c r="O97" s="33">
        <v>0</v>
      </c>
      <c r="P97" s="33">
        <v>0</v>
      </c>
      <c r="Q97" s="33">
        <v>1</v>
      </c>
      <c r="R97" s="33">
        <v>0</v>
      </c>
      <c r="S97" s="33">
        <v>1</v>
      </c>
      <c r="T97" s="33">
        <v>1</v>
      </c>
      <c r="U97" s="33">
        <v>0</v>
      </c>
      <c r="V97" s="33">
        <v>0</v>
      </c>
      <c r="W97" s="33">
        <v>0</v>
      </c>
      <c r="X97" s="33">
        <v>0</v>
      </c>
      <c r="Y97" s="33">
        <v>1</v>
      </c>
      <c r="Z97" s="33">
        <v>1</v>
      </c>
      <c r="AA97" s="33">
        <v>2</v>
      </c>
      <c r="AB97" s="33">
        <v>3</v>
      </c>
      <c r="AC97" s="33">
        <v>3</v>
      </c>
      <c r="AD97" s="33">
        <v>0</v>
      </c>
      <c r="AE97" s="33">
        <v>0</v>
      </c>
      <c r="AF97" s="33">
        <v>0</v>
      </c>
      <c r="AG97" s="33">
        <v>0</v>
      </c>
      <c r="AH97" s="33">
        <v>0</v>
      </c>
      <c r="AI97" s="33">
        <v>0</v>
      </c>
      <c r="AJ97" s="33">
        <v>0</v>
      </c>
      <c r="AK97" s="33">
        <v>0</v>
      </c>
      <c r="AL97" s="33">
        <v>0</v>
      </c>
      <c r="AM97" s="33">
        <v>14</v>
      </c>
      <c r="AN97" s="62">
        <f t="shared" si="6"/>
        <v>2.1</v>
      </c>
    </row>
    <row r="98" spans="1:40" ht="21">
      <c r="A98" s="33" t="s">
        <v>309</v>
      </c>
      <c r="B98" s="33">
        <v>1049730127</v>
      </c>
      <c r="C98" s="33">
        <v>1</v>
      </c>
      <c r="D98" s="33">
        <v>16</v>
      </c>
      <c r="E98" s="76">
        <v>1490300122335</v>
      </c>
      <c r="F98" s="33">
        <v>1</v>
      </c>
      <c r="G98" s="62">
        <v>99</v>
      </c>
      <c r="H98" s="33"/>
      <c r="I98" s="33">
        <v>1</v>
      </c>
      <c r="J98" s="33">
        <v>0</v>
      </c>
      <c r="K98" s="33">
        <v>0</v>
      </c>
      <c r="L98" s="33">
        <v>0</v>
      </c>
      <c r="M98" s="33">
        <v>0</v>
      </c>
      <c r="N98" s="33">
        <v>1</v>
      </c>
      <c r="O98" s="33">
        <v>0</v>
      </c>
      <c r="P98" s="33">
        <v>0</v>
      </c>
      <c r="Q98" s="33">
        <v>0</v>
      </c>
      <c r="R98" s="33">
        <v>1</v>
      </c>
      <c r="S98" s="33">
        <v>1</v>
      </c>
      <c r="T98" s="33">
        <v>1</v>
      </c>
      <c r="U98" s="33">
        <v>1</v>
      </c>
      <c r="V98" s="33">
        <v>0</v>
      </c>
      <c r="W98" s="33">
        <v>0</v>
      </c>
      <c r="X98" s="33">
        <v>0</v>
      </c>
      <c r="Y98" s="33">
        <v>0</v>
      </c>
      <c r="Z98" s="33">
        <v>3</v>
      </c>
      <c r="AA98" s="33">
        <v>3</v>
      </c>
      <c r="AB98" s="33">
        <v>3</v>
      </c>
      <c r="AC98" s="33">
        <v>3</v>
      </c>
      <c r="AD98" s="33">
        <v>0</v>
      </c>
      <c r="AE98" s="33">
        <v>0</v>
      </c>
      <c r="AF98" s="33">
        <v>0</v>
      </c>
      <c r="AG98" s="33">
        <v>0</v>
      </c>
      <c r="AH98" s="33">
        <v>0</v>
      </c>
      <c r="AI98" s="33">
        <v>0</v>
      </c>
      <c r="AJ98" s="33">
        <v>0</v>
      </c>
      <c r="AK98" s="33">
        <v>1</v>
      </c>
      <c r="AL98" s="33">
        <v>0</v>
      </c>
      <c r="AM98" s="33">
        <v>19</v>
      </c>
      <c r="AN98" s="62">
        <f t="shared" si="6"/>
        <v>2.85</v>
      </c>
    </row>
    <row r="99" spans="1:40" ht="21">
      <c r="A99" s="33" t="s">
        <v>309</v>
      </c>
      <c r="B99" s="33">
        <v>1049730127</v>
      </c>
      <c r="C99" s="33">
        <v>1</v>
      </c>
      <c r="D99" s="33">
        <v>17</v>
      </c>
      <c r="E99" s="76">
        <v>1490300120260</v>
      </c>
      <c r="F99" s="33">
        <v>1</v>
      </c>
      <c r="G99" s="62">
        <v>99</v>
      </c>
      <c r="H99" s="33"/>
      <c r="I99" s="33">
        <v>0</v>
      </c>
      <c r="J99" s="33">
        <v>0</v>
      </c>
      <c r="K99" s="33">
        <v>0</v>
      </c>
      <c r="L99" s="33">
        <v>0</v>
      </c>
      <c r="M99" s="33">
        <v>1</v>
      </c>
      <c r="N99" s="33">
        <v>1</v>
      </c>
      <c r="O99" s="33">
        <v>0</v>
      </c>
      <c r="P99" s="33">
        <v>1</v>
      </c>
      <c r="Q99" s="33">
        <v>0</v>
      </c>
      <c r="R99" s="33">
        <v>0</v>
      </c>
      <c r="S99" s="33">
        <v>1</v>
      </c>
      <c r="T99" s="33">
        <v>0</v>
      </c>
      <c r="U99" s="33">
        <v>0</v>
      </c>
      <c r="V99" s="33">
        <v>0</v>
      </c>
      <c r="W99" s="33">
        <v>0</v>
      </c>
      <c r="X99" s="33">
        <v>0</v>
      </c>
      <c r="Y99" s="33">
        <v>0</v>
      </c>
      <c r="Z99" s="33">
        <v>1</v>
      </c>
      <c r="AA99" s="33">
        <v>2</v>
      </c>
      <c r="AB99" s="33">
        <v>3</v>
      </c>
      <c r="AC99" s="33">
        <v>2</v>
      </c>
      <c r="AD99" s="33">
        <v>0</v>
      </c>
      <c r="AE99" s="33">
        <v>0</v>
      </c>
      <c r="AF99" s="33">
        <v>0</v>
      </c>
      <c r="AG99" s="33">
        <v>0</v>
      </c>
      <c r="AH99" s="33">
        <v>0</v>
      </c>
      <c r="AI99" s="33">
        <v>0</v>
      </c>
      <c r="AJ99" s="33">
        <v>0</v>
      </c>
      <c r="AK99" s="33">
        <v>0</v>
      </c>
      <c r="AL99" s="33">
        <v>0</v>
      </c>
      <c r="AM99" s="33">
        <v>12</v>
      </c>
      <c r="AN99" s="62">
        <f t="shared" si="6"/>
        <v>1.8</v>
      </c>
    </row>
    <row r="100" spans="1:40" ht="21">
      <c r="A100" s="33" t="s">
        <v>309</v>
      </c>
      <c r="B100" s="33">
        <v>1049730127</v>
      </c>
      <c r="C100" s="33">
        <v>1</v>
      </c>
      <c r="D100" s="33">
        <v>18</v>
      </c>
      <c r="E100" s="76">
        <v>1490300119181</v>
      </c>
      <c r="F100" s="33">
        <v>1</v>
      </c>
      <c r="G100" s="62">
        <v>99</v>
      </c>
      <c r="H100" s="33"/>
      <c r="I100" s="33">
        <v>0</v>
      </c>
      <c r="J100" s="33">
        <v>0</v>
      </c>
      <c r="K100" s="33">
        <v>0</v>
      </c>
      <c r="L100" s="33">
        <v>1</v>
      </c>
      <c r="M100" s="33">
        <v>0</v>
      </c>
      <c r="N100" s="33">
        <v>0</v>
      </c>
      <c r="O100" s="33">
        <v>1</v>
      </c>
      <c r="P100" s="33">
        <v>1</v>
      </c>
      <c r="Q100" s="33">
        <v>0</v>
      </c>
      <c r="R100" s="33">
        <v>0</v>
      </c>
      <c r="S100" s="33">
        <v>1</v>
      </c>
      <c r="T100" s="33">
        <v>0</v>
      </c>
      <c r="U100" s="33">
        <v>0</v>
      </c>
      <c r="V100" s="33">
        <v>1</v>
      </c>
      <c r="W100" s="33">
        <v>1</v>
      </c>
      <c r="X100" s="33">
        <v>0</v>
      </c>
      <c r="Y100" s="33">
        <v>0</v>
      </c>
      <c r="Z100" s="33">
        <v>2</v>
      </c>
      <c r="AA100" s="33">
        <v>3</v>
      </c>
      <c r="AB100" s="33">
        <v>3</v>
      </c>
      <c r="AC100" s="33">
        <v>2</v>
      </c>
      <c r="AD100" s="33">
        <v>0</v>
      </c>
      <c r="AE100" s="33">
        <v>0</v>
      </c>
      <c r="AF100" s="33">
        <v>0</v>
      </c>
      <c r="AG100" s="33">
        <v>0</v>
      </c>
      <c r="AH100" s="33">
        <v>0</v>
      </c>
      <c r="AI100" s="33">
        <v>0</v>
      </c>
      <c r="AJ100" s="33">
        <v>0</v>
      </c>
      <c r="AK100" s="33">
        <v>0</v>
      </c>
      <c r="AL100" s="33">
        <v>0</v>
      </c>
      <c r="AM100" s="33">
        <v>16</v>
      </c>
      <c r="AN100" s="62">
        <f t="shared" si="6"/>
        <v>2.4</v>
      </c>
    </row>
    <row r="101" spans="1:40" ht="21">
      <c r="A101" s="33" t="s">
        <v>309</v>
      </c>
      <c r="B101" s="33">
        <v>1049730127</v>
      </c>
      <c r="C101" s="33">
        <v>1</v>
      </c>
      <c r="D101" s="33">
        <v>19</v>
      </c>
      <c r="E101" s="76">
        <v>1359200009013</v>
      </c>
      <c r="F101" s="33">
        <v>1</v>
      </c>
      <c r="G101" s="62">
        <v>99</v>
      </c>
      <c r="H101" s="33"/>
      <c r="I101" s="33">
        <v>0</v>
      </c>
      <c r="J101" s="33">
        <v>0</v>
      </c>
      <c r="K101" s="33">
        <v>1</v>
      </c>
      <c r="L101" s="33">
        <v>1</v>
      </c>
      <c r="M101" s="33">
        <v>0</v>
      </c>
      <c r="N101" s="33">
        <v>0</v>
      </c>
      <c r="O101" s="33">
        <v>0</v>
      </c>
      <c r="P101" s="33">
        <v>0</v>
      </c>
      <c r="Q101" s="33">
        <v>0</v>
      </c>
      <c r="R101" s="33">
        <v>0</v>
      </c>
      <c r="S101" s="33">
        <v>1</v>
      </c>
      <c r="T101" s="33">
        <v>1</v>
      </c>
      <c r="U101" s="33">
        <v>0</v>
      </c>
      <c r="V101" s="33">
        <v>0</v>
      </c>
      <c r="W101" s="33">
        <v>1</v>
      </c>
      <c r="X101" s="33">
        <v>1</v>
      </c>
      <c r="Y101" s="33">
        <v>0</v>
      </c>
      <c r="Z101" s="33">
        <v>0</v>
      </c>
      <c r="AA101" s="33">
        <v>1</v>
      </c>
      <c r="AB101" s="33">
        <v>1</v>
      </c>
      <c r="AC101" s="33">
        <v>3</v>
      </c>
      <c r="AD101" s="33">
        <v>0</v>
      </c>
      <c r="AE101" s="33">
        <v>0</v>
      </c>
      <c r="AF101" s="33">
        <v>0</v>
      </c>
      <c r="AG101" s="33">
        <v>0</v>
      </c>
      <c r="AH101" s="33">
        <v>1</v>
      </c>
      <c r="AI101" s="33">
        <v>1</v>
      </c>
      <c r="AJ101" s="33">
        <v>0</v>
      </c>
      <c r="AK101" s="33">
        <v>1</v>
      </c>
      <c r="AL101" s="33">
        <v>0</v>
      </c>
      <c r="AM101" s="33">
        <v>14</v>
      </c>
      <c r="AN101" s="62">
        <f t="shared" si="6"/>
        <v>2.1</v>
      </c>
    </row>
    <row r="102" spans="1:40" ht="21">
      <c r="A102" s="33" t="s">
        <v>309</v>
      </c>
      <c r="B102" s="33">
        <v>1049730127</v>
      </c>
      <c r="C102" s="33">
        <v>1</v>
      </c>
      <c r="D102" s="33">
        <v>20</v>
      </c>
      <c r="E102" s="76">
        <v>1490300121029</v>
      </c>
      <c r="F102" s="33">
        <v>1</v>
      </c>
      <c r="G102" s="62">
        <v>99</v>
      </c>
      <c r="H102" s="33"/>
      <c r="I102" s="33">
        <v>1</v>
      </c>
      <c r="J102" s="33">
        <v>0</v>
      </c>
      <c r="K102" s="33">
        <v>1</v>
      </c>
      <c r="L102" s="33">
        <v>1</v>
      </c>
      <c r="M102" s="33">
        <v>0</v>
      </c>
      <c r="N102" s="33">
        <v>0</v>
      </c>
      <c r="O102" s="33">
        <v>0</v>
      </c>
      <c r="P102" s="33">
        <v>1</v>
      </c>
      <c r="Q102" s="33">
        <v>0</v>
      </c>
      <c r="R102" s="33">
        <v>1</v>
      </c>
      <c r="S102" s="33">
        <v>1</v>
      </c>
      <c r="T102" s="33">
        <v>0</v>
      </c>
      <c r="U102" s="33">
        <v>1</v>
      </c>
      <c r="V102" s="33">
        <v>0</v>
      </c>
      <c r="W102" s="33">
        <v>0</v>
      </c>
      <c r="X102" s="33">
        <v>0</v>
      </c>
      <c r="Y102" s="33">
        <v>0</v>
      </c>
      <c r="Z102" s="33">
        <v>1</v>
      </c>
      <c r="AA102" s="33">
        <v>2</v>
      </c>
      <c r="AB102" s="33">
        <v>3</v>
      </c>
      <c r="AC102" s="33">
        <v>0</v>
      </c>
      <c r="AD102" s="33">
        <v>0</v>
      </c>
      <c r="AE102" s="33">
        <v>0</v>
      </c>
      <c r="AF102" s="33">
        <v>1</v>
      </c>
      <c r="AG102" s="33">
        <v>0</v>
      </c>
      <c r="AH102" s="33">
        <v>0</v>
      </c>
      <c r="AI102" s="33">
        <v>0</v>
      </c>
      <c r="AJ102" s="33">
        <v>0</v>
      </c>
      <c r="AK102" s="33">
        <v>1</v>
      </c>
      <c r="AL102" s="33">
        <v>0</v>
      </c>
      <c r="AM102" s="33">
        <v>15</v>
      </c>
      <c r="AN102" s="62">
        <f t="shared" si="6"/>
        <v>2.25</v>
      </c>
    </row>
    <row r="103" spans="1:40" ht="21">
      <c r="A103" s="33" t="s">
        <v>309</v>
      </c>
      <c r="B103" s="33">
        <v>1049730127</v>
      </c>
      <c r="C103" s="33">
        <v>1</v>
      </c>
      <c r="D103" s="33">
        <v>21</v>
      </c>
      <c r="E103" s="76">
        <v>1490300119385</v>
      </c>
      <c r="F103" s="33">
        <v>1</v>
      </c>
      <c r="G103" s="62">
        <v>99</v>
      </c>
      <c r="H103" s="33"/>
      <c r="I103" s="33">
        <v>0</v>
      </c>
      <c r="J103" s="33">
        <v>0</v>
      </c>
      <c r="K103" s="33">
        <v>0</v>
      </c>
      <c r="L103" s="33">
        <v>0</v>
      </c>
      <c r="M103" s="33">
        <v>0</v>
      </c>
      <c r="N103" s="33">
        <v>1</v>
      </c>
      <c r="O103" s="33">
        <v>0</v>
      </c>
      <c r="P103" s="33">
        <v>0</v>
      </c>
      <c r="Q103" s="33">
        <v>0</v>
      </c>
      <c r="R103" s="33">
        <v>0</v>
      </c>
      <c r="S103" s="33">
        <v>0</v>
      </c>
      <c r="T103" s="33">
        <v>0</v>
      </c>
      <c r="U103" s="33">
        <v>1</v>
      </c>
      <c r="V103" s="33">
        <v>0</v>
      </c>
      <c r="W103" s="33">
        <v>0</v>
      </c>
      <c r="X103" s="33">
        <v>0</v>
      </c>
      <c r="Y103" s="33">
        <v>0</v>
      </c>
      <c r="Z103" s="33">
        <v>3</v>
      </c>
      <c r="AA103" s="33">
        <v>3</v>
      </c>
      <c r="AB103" s="33">
        <v>3</v>
      </c>
      <c r="AC103" s="33">
        <v>3</v>
      </c>
      <c r="AD103" s="33">
        <v>0</v>
      </c>
      <c r="AE103" s="33">
        <v>0</v>
      </c>
      <c r="AF103" s="33">
        <v>0</v>
      </c>
      <c r="AG103" s="33">
        <v>0</v>
      </c>
      <c r="AH103" s="33">
        <v>0</v>
      </c>
      <c r="AI103" s="33">
        <v>0</v>
      </c>
      <c r="AJ103" s="33">
        <v>0</v>
      </c>
      <c r="AK103" s="33">
        <v>0</v>
      </c>
      <c r="AL103" s="33">
        <v>0</v>
      </c>
      <c r="AM103" s="33">
        <v>14</v>
      </c>
      <c r="AN103" s="62">
        <f t="shared" si="6"/>
        <v>2.1</v>
      </c>
    </row>
    <row r="104" spans="1:40" ht="21">
      <c r="A104" s="33" t="s">
        <v>309</v>
      </c>
      <c r="B104" s="33">
        <v>1049730127</v>
      </c>
      <c r="C104" s="33">
        <v>1</v>
      </c>
      <c r="D104" s="33">
        <v>22</v>
      </c>
      <c r="E104" s="76">
        <v>1490300119661</v>
      </c>
      <c r="F104" s="33">
        <v>2</v>
      </c>
      <c r="G104" s="62">
        <v>99</v>
      </c>
      <c r="H104" s="33"/>
      <c r="I104" s="33">
        <v>1</v>
      </c>
      <c r="J104" s="33">
        <v>0</v>
      </c>
      <c r="K104" s="33">
        <v>0</v>
      </c>
      <c r="L104" s="33">
        <v>0</v>
      </c>
      <c r="M104" s="33">
        <v>1</v>
      </c>
      <c r="N104" s="33">
        <v>0</v>
      </c>
      <c r="O104" s="33">
        <v>0</v>
      </c>
      <c r="P104" s="33">
        <v>0</v>
      </c>
      <c r="Q104" s="33">
        <v>0</v>
      </c>
      <c r="R104" s="33">
        <v>1</v>
      </c>
      <c r="S104" s="33">
        <v>0</v>
      </c>
      <c r="T104" s="33">
        <v>0</v>
      </c>
      <c r="U104" s="33">
        <v>0</v>
      </c>
      <c r="V104" s="33">
        <v>0</v>
      </c>
      <c r="W104" s="33">
        <v>0</v>
      </c>
      <c r="X104" s="33">
        <v>0</v>
      </c>
      <c r="Y104" s="33">
        <v>0</v>
      </c>
      <c r="Z104" s="33">
        <v>3</v>
      </c>
      <c r="AA104" s="33">
        <v>3</v>
      </c>
      <c r="AB104" s="33">
        <v>2</v>
      </c>
      <c r="AC104" s="33">
        <v>3</v>
      </c>
      <c r="AD104" s="33">
        <v>0</v>
      </c>
      <c r="AE104" s="33">
        <v>0</v>
      </c>
      <c r="AF104" s="33">
        <v>0</v>
      </c>
      <c r="AG104" s="33">
        <v>0</v>
      </c>
      <c r="AH104" s="33">
        <v>0</v>
      </c>
      <c r="AI104" s="33">
        <v>0</v>
      </c>
      <c r="AJ104" s="33">
        <v>0</v>
      </c>
      <c r="AK104" s="33">
        <v>0</v>
      </c>
      <c r="AL104" s="33">
        <v>0</v>
      </c>
      <c r="AM104" s="33">
        <v>14</v>
      </c>
      <c r="AN104" s="62">
        <f t="shared" si="6"/>
        <v>2.1</v>
      </c>
    </row>
    <row r="105" spans="1:40" ht="21">
      <c r="A105" s="33" t="s">
        <v>309</v>
      </c>
      <c r="B105" s="33">
        <v>1049730127</v>
      </c>
      <c r="C105" s="33">
        <v>1</v>
      </c>
      <c r="D105" s="33">
        <v>23</v>
      </c>
      <c r="E105" s="76">
        <v>1490300122718</v>
      </c>
      <c r="F105" s="33">
        <v>1</v>
      </c>
      <c r="G105" s="62">
        <v>99</v>
      </c>
      <c r="H105" s="33"/>
      <c r="I105" s="33">
        <v>0</v>
      </c>
      <c r="J105" s="33">
        <v>0</v>
      </c>
      <c r="K105" s="33">
        <v>1</v>
      </c>
      <c r="L105" s="33">
        <v>1</v>
      </c>
      <c r="M105" s="33">
        <v>0</v>
      </c>
      <c r="N105" s="33">
        <v>1</v>
      </c>
      <c r="O105" s="33">
        <v>0</v>
      </c>
      <c r="P105" s="33">
        <v>0</v>
      </c>
      <c r="Q105" s="33">
        <v>0</v>
      </c>
      <c r="R105" s="33">
        <v>0</v>
      </c>
      <c r="S105" s="33">
        <v>0</v>
      </c>
      <c r="T105" s="33">
        <v>0</v>
      </c>
      <c r="U105" s="33">
        <v>0</v>
      </c>
      <c r="V105" s="33">
        <v>0</v>
      </c>
      <c r="W105" s="33">
        <v>0</v>
      </c>
      <c r="X105" s="33">
        <v>0</v>
      </c>
      <c r="Y105" s="33">
        <v>0</v>
      </c>
      <c r="Z105" s="33">
        <v>3</v>
      </c>
      <c r="AA105" s="33">
        <v>3</v>
      </c>
      <c r="AB105" s="33">
        <v>2</v>
      </c>
      <c r="AC105" s="33">
        <v>2</v>
      </c>
      <c r="AD105" s="33">
        <v>0</v>
      </c>
      <c r="AE105" s="33">
        <v>0</v>
      </c>
      <c r="AF105" s="33">
        <v>0</v>
      </c>
      <c r="AG105" s="33">
        <v>0</v>
      </c>
      <c r="AH105" s="33">
        <v>1</v>
      </c>
      <c r="AI105" s="33">
        <v>0</v>
      </c>
      <c r="AJ105" s="33">
        <v>1</v>
      </c>
      <c r="AK105" s="33">
        <v>1</v>
      </c>
      <c r="AL105" s="33">
        <v>0</v>
      </c>
      <c r="AM105" s="33">
        <v>16</v>
      </c>
      <c r="AN105" s="62">
        <f t="shared" si="6"/>
        <v>2.4</v>
      </c>
    </row>
    <row r="106" spans="1:40" ht="21">
      <c r="A106" s="33" t="s">
        <v>309</v>
      </c>
      <c r="B106" s="33">
        <v>1049730127</v>
      </c>
      <c r="C106" s="33">
        <v>1</v>
      </c>
      <c r="D106" s="33">
        <v>24</v>
      </c>
      <c r="E106" s="76">
        <v>1350800333905</v>
      </c>
      <c r="F106" s="33">
        <v>2</v>
      </c>
      <c r="G106" s="62">
        <v>99</v>
      </c>
      <c r="H106" s="33"/>
      <c r="I106" s="33">
        <v>0</v>
      </c>
      <c r="J106" s="33">
        <v>0</v>
      </c>
      <c r="K106" s="33">
        <v>0</v>
      </c>
      <c r="L106" s="33">
        <v>1</v>
      </c>
      <c r="M106" s="33">
        <v>0</v>
      </c>
      <c r="N106" s="33">
        <v>0</v>
      </c>
      <c r="O106" s="33">
        <v>1</v>
      </c>
      <c r="P106" s="33">
        <v>1</v>
      </c>
      <c r="Q106" s="33">
        <v>1</v>
      </c>
      <c r="R106" s="33">
        <v>1</v>
      </c>
      <c r="S106" s="33">
        <v>0</v>
      </c>
      <c r="T106" s="33">
        <v>1</v>
      </c>
      <c r="U106" s="33">
        <v>1</v>
      </c>
      <c r="V106" s="33">
        <v>0</v>
      </c>
      <c r="W106" s="33">
        <v>0</v>
      </c>
      <c r="X106" s="33">
        <v>0</v>
      </c>
      <c r="Y106" s="33">
        <v>0</v>
      </c>
      <c r="Z106" s="33">
        <v>3</v>
      </c>
      <c r="AA106" s="33">
        <v>3</v>
      </c>
      <c r="AB106" s="33">
        <v>3</v>
      </c>
      <c r="AC106" s="33">
        <v>3</v>
      </c>
      <c r="AD106" s="33">
        <v>0</v>
      </c>
      <c r="AE106" s="33">
        <v>0</v>
      </c>
      <c r="AF106" s="33">
        <v>1</v>
      </c>
      <c r="AG106" s="33">
        <v>0</v>
      </c>
      <c r="AH106" s="33">
        <v>0</v>
      </c>
      <c r="AI106" s="33">
        <v>0</v>
      </c>
      <c r="AJ106" s="33">
        <v>0</v>
      </c>
      <c r="AK106" s="33">
        <v>1</v>
      </c>
      <c r="AL106" s="33">
        <v>0</v>
      </c>
      <c r="AM106" s="33">
        <v>21</v>
      </c>
      <c r="AN106" s="62">
        <f t="shared" si="6"/>
        <v>3.15</v>
      </c>
    </row>
    <row r="107" spans="1:40" ht="21">
      <c r="A107" s="33" t="s">
        <v>309</v>
      </c>
      <c r="B107" s="33">
        <v>1049730127</v>
      </c>
      <c r="C107" s="33">
        <v>1</v>
      </c>
      <c r="D107" s="33">
        <v>25</v>
      </c>
      <c r="E107" s="76">
        <v>1490300121517</v>
      </c>
      <c r="F107" s="33">
        <v>1</v>
      </c>
      <c r="G107" s="62">
        <v>99</v>
      </c>
      <c r="H107" s="33"/>
      <c r="I107" s="33">
        <v>0</v>
      </c>
      <c r="J107" s="33">
        <v>0</v>
      </c>
      <c r="K107" s="33">
        <v>1</v>
      </c>
      <c r="L107" s="33">
        <v>0</v>
      </c>
      <c r="M107" s="33">
        <v>1</v>
      </c>
      <c r="N107" s="33">
        <v>1</v>
      </c>
      <c r="O107" s="33">
        <v>1</v>
      </c>
      <c r="P107" s="33">
        <v>0</v>
      </c>
      <c r="Q107" s="33">
        <v>0</v>
      </c>
      <c r="R107" s="33">
        <v>0</v>
      </c>
      <c r="S107" s="33">
        <v>1</v>
      </c>
      <c r="T107" s="33">
        <v>0</v>
      </c>
      <c r="U107" s="33">
        <v>0</v>
      </c>
      <c r="V107" s="33">
        <v>1</v>
      </c>
      <c r="W107" s="33">
        <v>1</v>
      </c>
      <c r="X107" s="33">
        <v>0</v>
      </c>
      <c r="Y107" s="33">
        <v>1</v>
      </c>
      <c r="Z107" s="33">
        <v>0</v>
      </c>
      <c r="AA107" s="33">
        <v>3</v>
      </c>
      <c r="AB107" s="33">
        <v>2</v>
      </c>
      <c r="AC107" s="33">
        <v>2</v>
      </c>
      <c r="AD107" s="33">
        <v>0</v>
      </c>
      <c r="AE107" s="33">
        <v>0</v>
      </c>
      <c r="AF107" s="33">
        <v>1</v>
      </c>
      <c r="AG107" s="33">
        <v>0</v>
      </c>
      <c r="AH107" s="33">
        <v>0</v>
      </c>
      <c r="AI107" s="33">
        <v>0</v>
      </c>
      <c r="AJ107" s="33">
        <v>0</v>
      </c>
      <c r="AK107" s="33">
        <v>0</v>
      </c>
      <c r="AL107" s="33">
        <v>0</v>
      </c>
      <c r="AM107" s="33">
        <v>16</v>
      </c>
      <c r="AN107" s="62">
        <f t="shared" si="6"/>
        <v>2.4</v>
      </c>
    </row>
    <row r="108" spans="1:40" ht="21">
      <c r="A108" s="33"/>
      <c r="B108" s="33"/>
      <c r="C108" s="33"/>
      <c r="D108" s="33"/>
      <c r="E108" s="76"/>
      <c r="F108" s="33"/>
      <c r="G108" s="62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87">
        <f>AVERAGE(AM83:AM107)</f>
        <v>15.04</v>
      </c>
      <c r="AN108" s="74" t="s">
        <v>323</v>
      </c>
    </row>
    <row r="109" spans="1:40" ht="21">
      <c r="A109" s="33"/>
      <c r="B109" s="33"/>
      <c r="C109" s="33"/>
      <c r="D109" s="33"/>
      <c r="E109" s="76"/>
      <c r="F109" s="33"/>
      <c r="G109" s="62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87">
        <f>STDEV(AM83:AM107)</f>
        <v>2.950706130177431</v>
      </c>
      <c r="AN109" s="74" t="s">
        <v>324</v>
      </c>
    </row>
    <row r="110" spans="1:40" ht="21">
      <c r="A110" s="33" t="s">
        <v>152</v>
      </c>
      <c r="B110" s="33">
        <v>1049730131</v>
      </c>
      <c r="C110" s="33">
        <v>1</v>
      </c>
      <c r="D110" s="33">
        <v>1</v>
      </c>
      <c r="E110" s="76">
        <v>1490300122742</v>
      </c>
      <c r="F110" s="33">
        <v>1</v>
      </c>
      <c r="G110" s="62">
        <v>99</v>
      </c>
      <c r="H110" s="33"/>
      <c r="I110" s="33">
        <v>0</v>
      </c>
      <c r="J110" s="33">
        <v>0</v>
      </c>
      <c r="K110" s="33">
        <v>0</v>
      </c>
      <c r="L110" s="33">
        <v>0</v>
      </c>
      <c r="M110" s="33">
        <v>1</v>
      </c>
      <c r="N110" s="33">
        <v>1</v>
      </c>
      <c r="O110" s="33">
        <v>0</v>
      </c>
      <c r="P110" s="33">
        <v>0</v>
      </c>
      <c r="Q110" s="33">
        <v>0</v>
      </c>
      <c r="R110" s="33">
        <v>0</v>
      </c>
      <c r="S110" s="33">
        <v>0</v>
      </c>
      <c r="T110" s="33">
        <v>0</v>
      </c>
      <c r="U110" s="33">
        <v>0</v>
      </c>
      <c r="V110" s="33">
        <v>0</v>
      </c>
      <c r="W110" s="33">
        <v>0</v>
      </c>
      <c r="X110" s="33">
        <v>0</v>
      </c>
      <c r="Y110" s="33">
        <v>1</v>
      </c>
      <c r="Z110" s="33">
        <v>3</v>
      </c>
      <c r="AA110" s="33">
        <v>2</v>
      </c>
      <c r="AB110" s="33">
        <v>2</v>
      </c>
      <c r="AC110" s="33">
        <v>2</v>
      </c>
      <c r="AD110" s="33">
        <v>0</v>
      </c>
      <c r="AE110" s="33">
        <v>0</v>
      </c>
      <c r="AF110" s="33">
        <v>0</v>
      </c>
      <c r="AG110" s="33">
        <v>0</v>
      </c>
      <c r="AH110" s="33">
        <v>0</v>
      </c>
      <c r="AI110" s="33">
        <v>0</v>
      </c>
      <c r="AJ110" s="33">
        <v>0</v>
      </c>
      <c r="AK110" s="33">
        <v>0</v>
      </c>
      <c r="AL110" s="33">
        <v>0</v>
      </c>
      <c r="AM110" s="33">
        <v>12</v>
      </c>
      <c r="AN110" s="62">
        <f aca="true" t="shared" si="7" ref="AN110:AN118">AM$1:AM$65536*6/40</f>
        <v>1.8</v>
      </c>
    </row>
    <row r="111" spans="1:40" ht="21">
      <c r="A111" s="33" t="s">
        <v>152</v>
      </c>
      <c r="B111" s="33">
        <v>1049730131</v>
      </c>
      <c r="C111" s="33">
        <v>1</v>
      </c>
      <c r="D111" s="33">
        <v>2</v>
      </c>
      <c r="E111" s="76">
        <v>1490300119822</v>
      </c>
      <c r="F111" s="33">
        <v>1</v>
      </c>
      <c r="G111" s="62">
        <v>99</v>
      </c>
      <c r="H111" s="33"/>
      <c r="I111" s="33">
        <v>0</v>
      </c>
      <c r="J111" s="33">
        <v>1</v>
      </c>
      <c r="K111" s="33">
        <v>1</v>
      </c>
      <c r="L111" s="33">
        <v>0</v>
      </c>
      <c r="M111" s="33">
        <v>0</v>
      </c>
      <c r="N111" s="33">
        <v>0</v>
      </c>
      <c r="O111" s="33">
        <v>0</v>
      </c>
      <c r="P111" s="33">
        <v>0</v>
      </c>
      <c r="Q111" s="33">
        <v>1</v>
      </c>
      <c r="R111" s="33">
        <v>0</v>
      </c>
      <c r="S111" s="33">
        <v>0</v>
      </c>
      <c r="T111" s="33">
        <v>0</v>
      </c>
      <c r="U111" s="33">
        <v>0</v>
      </c>
      <c r="V111" s="33">
        <v>0</v>
      </c>
      <c r="W111" s="33">
        <v>0</v>
      </c>
      <c r="X111" s="33">
        <v>0</v>
      </c>
      <c r="Y111" s="33">
        <v>1</v>
      </c>
      <c r="Z111" s="33">
        <v>3</v>
      </c>
      <c r="AA111" s="33">
        <v>0</v>
      </c>
      <c r="AB111" s="33">
        <v>3</v>
      </c>
      <c r="AC111" s="33">
        <v>2</v>
      </c>
      <c r="AD111" s="33">
        <v>0</v>
      </c>
      <c r="AE111" s="33">
        <v>0</v>
      </c>
      <c r="AF111" s="33">
        <v>0</v>
      </c>
      <c r="AG111" s="33">
        <v>0</v>
      </c>
      <c r="AH111" s="33">
        <v>0</v>
      </c>
      <c r="AI111" s="33">
        <v>0</v>
      </c>
      <c r="AJ111" s="33">
        <v>0</v>
      </c>
      <c r="AK111" s="33">
        <v>0</v>
      </c>
      <c r="AL111" s="33">
        <v>0</v>
      </c>
      <c r="AM111" s="33">
        <v>12</v>
      </c>
      <c r="AN111" s="62">
        <f t="shared" si="7"/>
        <v>1.8</v>
      </c>
    </row>
    <row r="112" spans="1:40" ht="21">
      <c r="A112" s="33" t="s">
        <v>152</v>
      </c>
      <c r="B112" s="33">
        <v>1049730131</v>
      </c>
      <c r="C112" s="33">
        <v>1</v>
      </c>
      <c r="D112" s="33">
        <v>3</v>
      </c>
      <c r="E112" s="76">
        <v>1949900439724</v>
      </c>
      <c r="F112" s="33">
        <v>1</v>
      </c>
      <c r="G112" s="62">
        <v>99</v>
      </c>
      <c r="H112" s="33"/>
      <c r="I112" s="33">
        <v>0</v>
      </c>
      <c r="J112" s="33">
        <v>0</v>
      </c>
      <c r="K112" s="33">
        <v>1</v>
      </c>
      <c r="L112" s="33">
        <v>1</v>
      </c>
      <c r="M112" s="33">
        <v>0</v>
      </c>
      <c r="N112" s="33">
        <v>0</v>
      </c>
      <c r="O112" s="33">
        <v>0</v>
      </c>
      <c r="P112" s="33">
        <v>0</v>
      </c>
      <c r="Q112" s="33">
        <v>0</v>
      </c>
      <c r="R112" s="33">
        <v>0</v>
      </c>
      <c r="S112" s="33">
        <v>0</v>
      </c>
      <c r="T112" s="33">
        <v>0</v>
      </c>
      <c r="U112" s="33">
        <v>0</v>
      </c>
      <c r="V112" s="33">
        <v>0</v>
      </c>
      <c r="W112" s="33">
        <v>0</v>
      </c>
      <c r="X112" s="33">
        <v>0</v>
      </c>
      <c r="Y112" s="33">
        <v>0</v>
      </c>
      <c r="Z112" s="33">
        <v>1</v>
      </c>
      <c r="AA112" s="33">
        <v>2</v>
      </c>
      <c r="AB112" s="33">
        <v>2</v>
      </c>
      <c r="AC112" s="33">
        <v>1</v>
      </c>
      <c r="AD112" s="33">
        <v>0</v>
      </c>
      <c r="AE112" s="33">
        <v>0</v>
      </c>
      <c r="AF112" s="33">
        <v>0</v>
      </c>
      <c r="AG112" s="33">
        <v>0</v>
      </c>
      <c r="AH112" s="33">
        <v>1</v>
      </c>
      <c r="AI112" s="33">
        <v>0</v>
      </c>
      <c r="AJ112" s="33">
        <v>0</v>
      </c>
      <c r="AK112" s="33">
        <v>0</v>
      </c>
      <c r="AL112" s="33">
        <v>0</v>
      </c>
      <c r="AM112" s="33">
        <v>9</v>
      </c>
      <c r="AN112" s="62">
        <f t="shared" si="7"/>
        <v>1.35</v>
      </c>
    </row>
    <row r="113" spans="1:40" ht="21">
      <c r="A113" s="33" t="s">
        <v>152</v>
      </c>
      <c r="B113" s="33">
        <v>1049730131</v>
      </c>
      <c r="C113" s="33">
        <v>1</v>
      </c>
      <c r="D113" s="33">
        <v>4</v>
      </c>
      <c r="E113" s="76">
        <v>1490300012207</v>
      </c>
      <c r="F113" s="33">
        <v>2</v>
      </c>
      <c r="G113" s="62">
        <v>99</v>
      </c>
      <c r="H113" s="33"/>
      <c r="I113" s="33">
        <v>0</v>
      </c>
      <c r="J113" s="33">
        <v>0</v>
      </c>
      <c r="K113" s="33">
        <v>1</v>
      </c>
      <c r="L113" s="33">
        <v>0</v>
      </c>
      <c r="M113" s="33">
        <v>0</v>
      </c>
      <c r="N113" s="33">
        <v>1</v>
      </c>
      <c r="O113" s="33">
        <v>0</v>
      </c>
      <c r="P113" s="33">
        <v>0</v>
      </c>
      <c r="Q113" s="33">
        <v>0</v>
      </c>
      <c r="R113" s="33">
        <v>0</v>
      </c>
      <c r="S113" s="33">
        <v>1</v>
      </c>
      <c r="T113" s="33">
        <v>0</v>
      </c>
      <c r="U113" s="33">
        <v>0</v>
      </c>
      <c r="V113" s="33">
        <v>1</v>
      </c>
      <c r="W113" s="33">
        <v>1</v>
      </c>
      <c r="X113" s="33">
        <v>0</v>
      </c>
      <c r="Y113" s="33">
        <v>1</v>
      </c>
      <c r="Z113" s="33">
        <v>3</v>
      </c>
      <c r="AA113" s="33">
        <v>3</v>
      </c>
      <c r="AB113" s="33">
        <v>1</v>
      </c>
      <c r="AC113" s="33">
        <v>3</v>
      </c>
      <c r="AD113" s="33">
        <v>0</v>
      </c>
      <c r="AE113" s="33">
        <v>1</v>
      </c>
      <c r="AF113" s="33">
        <v>0</v>
      </c>
      <c r="AG113" s="33">
        <v>0</v>
      </c>
      <c r="AH113" s="33">
        <v>0</v>
      </c>
      <c r="AI113" s="33">
        <v>0</v>
      </c>
      <c r="AJ113" s="33">
        <v>1</v>
      </c>
      <c r="AK113" s="33">
        <v>0</v>
      </c>
      <c r="AL113" s="33">
        <v>3</v>
      </c>
      <c r="AM113" s="33">
        <v>21</v>
      </c>
      <c r="AN113" s="62">
        <f t="shared" si="7"/>
        <v>3.15</v>
      </c>
    </row>
    <row r="114" spans="1:40" ht="21">
      <c r="A114" s="33" t="s">
        <v>152</v>
      </c>
      <c r="B114" s="33">
        <v>1049730131</v>
      </c>
      <c r="C114" s="33">
        <v>1</v>
      </c>
      <c r="D114" s="33">
        <v>5</v>
      </c>
      <c r="E114" s="76">
        <v>1490300121380</v>
      </c>
      <c r="F114" s="33">
        <v>2</v>
      </c>
      <c r="G114" s="62">
        <v>99</v>
      </c>
      <c r="H114" s="33"/>
      <c r="I114" s="33">
        <v>0</v>
      </c>
      <c r="J114" s="33">
        <v>0</v>
      </c>
      <c r="K114" s="33">
        <v>0</v>
      </c>
      <c r="L114" s="33">
        <v>0</v>
      </c>
      <c r="M114" s="33">
        <v>0</v>
      </c>
      <c r="N114" s="33">
        <v>0</v>
      </c>
      <c r="O114" s="33">
        <v>1</v>
      </c>
      <c r="P114" s="33">
        <v>0</v>
      </c>
      <c r="Q114" s="33">
        <v>0</v>
      </c>
      <c r="R114" s="33">
        <v>0</v>
      </c>
      <c r="S114" s="33">
        <v>0</v>
      </c>
      <c r="T114" s="33">
        <v>1</v>
      </c>
      <c r="U114" s="33">
        <v>1</v>
      </c>
      <c r="V114" s="33">
        <v>0</v>
      </c>
      <c r="W114" s="33">
        <v>0</v>
      </c>
      <c r="X114" s="33">
        <v>0</v>
      </c>
      <c r="Y114" s="33">
        <v>0</v>
      </c>
      <c r="Z114" s="33">
        <v>2</v>
      </c>
      <c r="AA114" s="33">
        <v>3</v>
      </c>
      <c r="AB114" s="33">
        <v>1</v>
      </c>
      <c r="AC114" s="33">
        <v>1</v>
      </c>
      <c r="AD114" s="33">
        <v>0</v>
      </c>
      <c r="AE114" s="33">
        <v>1</v>
      </c>
      <c r="AF114" s="33">
        <v>1</v>
      </c>
      <c r="AG114" s="33">
        <v>0</v>
      </c>
      <c r="AH114" s="33">
        <v>0</v>
      </c>
      <c r="AI114" s="33">
        <v>0</v>
      </c>
      <c r="AJ114" s="33">
        <v>0</v>
      </c>
      <c r="AK114" s="33">
        <v>0</v>
      </c>
      <c r="AL114" s="33">
        <v>0</v>
      </c>
      <c r="AM114" s="33">
        <v>12</v>
      </c>
      <c r="AN114" s="62">
        <f t="shared" si="7"/>
        <v>1.8</v>
      </c>
    </row>
    <row r="115" spans="1:40" ht="21">
      <c r="A115" s="33" t="s">
        <v>152</v>
      </c>
      <c r="B115" s="33">
        <v>1049730131</v>
      </c>
      <c r="C115" s="33">
        <v>1</v>
      </c>
      <c r="D115" s="33">
        <v>6</v>
      </c>
      <c r="E115" s="76">
        <v>1490300122343</v>
      </c>
      <c r="F115" s="33">
        <v>2</v>
      </c>
      <c r="G115" s="62">
        <v>99</v>
      </c>
      <c r="H115" s="33"/>
      <c r="I115" s="33">
        <v>1</v>
      </c>
      <c r="J115" s="33">
        <v>0</v>
      </c>
      <c r="K115" s="33">
        <v>0</v>
      </c>
      <c r="L115" s="33">
        <v>0</v>
      </c>
      <c r="M115" s="33">
        <v>0</v>
      </c>
      <c r="N115" s="33">
        <v>0</v>
      </c>
      <c r="O115" s="33">
        <v>0</v>
      </c>
      <c r="P115" s="33">
        <v>1</v>
      </c>
      <c r="Q115" s="33">
        <v>0</v>
      </c>
      <c r="R115" s="33">
        <v>0</v>
      </c>
      <c r="S115" s="33">
        <v>1</v>
      </c>
      <c r="T115" s="33">
        <v>0</v>
      </c>
      <c r="U115" s="33">
        <v>1</v>
      </c>
      <c r="V115" s="33">
        <v>0</v>
      </c>
      <c r="W115" s="33">
        <v>0</v>
      </c>
      <c r="X115" s="33">
        <v>0</v>
      </c>
      <c r="Y115" s="33">
        <v>1</v>
      </c>
      <c r="Z115" s="33">
        <v>2</v>
      </c>
      <c r="AA115" s="33">
        <v>1</v>
      </c>
      <c r="AB115" s="33">
        <v>3</v>
      </c>
      <c r="AC115" s="33">
        <v>2</v>
      </c>
      <c r="AD115" s="33">
        <v>0</v>
      </c>
      <c r="AE115" s="33">
        <v>0</v>
      </c>
      <c r="AF115" s="33">
        <v>0</v>
      </c>
      <c r="AG115" s="33">
        <v>0</v>
      </c>
      <c r="AH115" s="33">
        <v>1</v>
      </c>
      <c r="AI115" s="33">
        <v>0</v>
      </c>
      <c r="AJ115" s="33">
        <v>0</v>
      </c>
      <c r="AK115" s="33">
        <v>0</v>
      </c>
      <c r="AL115" s="33">
        <v>3</v>
      </c>
      <c r="AM115" s="33">
        <v>17</v>
      </c>
      <c r="AN115" s="62">
        <f t="shared" si="7"/>
        <v>2.55</v>
      </c>
    </row>
    <row r="116" spans="1:40" ht="21">
      <c r="A116" s="33" t="s">
        <v>152</v>
      </c>
      <c r="B116" s="33">
        <v>1049730131</v>
      </c>
      <c r="C116" s="33">
        <v>1</v>
      </c>
      <c r="D116" s="33">
        <v>7</v>
      </c>
      <c r="E116" s="76">
        <v>1199900866417</v>
      </c>
      <c r="F116" s="33">
        <v>2</v>
      </c>
      <c r="G116" s="62">
        <v>99</v>
      </c>
      <c r="H116" s="33"/>
      <c r="I116" s="33">
        <v>0</v>
      </c>
      <c r="J116" s="33">
        <v>0</v>
      </c>
      <c r="K116" s="33">
        <v>0</v>
      </c>
      <c r="L116" s="33">
        <v>0</v>
      </c>
      <c r="M116" s="33">
        <v>1</v>
      </c>
      <c r="N116" s="33">
        <v>0</v>
      </c>
      <c r="O116" s="33">
        <v>0</v>
      </c>
      <c r="P116" s="33">
        <v>1</v>
      </c>
      <c r="Q116" s="33">
        <v>0</v>
      </c>
      <c r="R116" s="33">
        <v>0</v>
      </c>
      <c r="S116" s="33">
        <v>1</v>
      </c>
      <c r="T116" s="33">
        <v>0</v>
      </c>
      <c r="U116" s="33">
        <v>0</v>
      </c>
      <c r="V116" s="33">
        <v>0</v>
      </c>
      <c r="W116" s="33">
        <v>0</v>
      </c>
      <c r="X116" s="33">
        <v>0</v>
      </c>
      <c r="Y116" s="33">
        <v>0</v>
      </c>
      <c r="Z116" s="33">
        <v>1</v>
      </c>
      <c r="AA116" s="33">
        <v>3</v>
      </c>
      <c r="AB116" s="33">
        <v>3</v>
      </c>
      <c r="AC116" s="33">
        <v>3</v>
      </c>
      <c r="AD116" s="33">
        <v>0</v>
      </c>
      <c r="AE116" s="33">
        <v>1</v>
      </c>
      <c r="AF116" s="33">
        <v>0</v>
      </c>
      <c r="AG116" s="33">
        <v>0</v>
      </c>
      <c r="AH116" s="33">
        <v>1</v>
      </c>
      <c r="AI116" s="33">
        <v>0</v>
      </c>
      <c r="AJ116" s="33">
        <v>1</v>
      </c>
      <c r="AK116" s="33">
        <v>1</v>
      </c>
      <c r="AL116" s="33">
        <v>0</v>
      </c>
      <c r="AM116" s="33">
        <v>17</v>
      </c>
      <c r="AN116" s="62">
        <f t="shared" si="7"/>
        <v>2.55</v>
      </c>
    </row>
    <row r="117" spans="1:40" ht="21">
      <c r="A117" s="33" t="s">
        <v>152</v>
      </c>
      <c r="B117" s="33">
        <v>1049730131</v>
      </c>
      <c r="C117" s="33">
        <v>1</v>
      </c>
      <c r="D117" s="33">
        <v>8</v>
      </c>
      <c r="E117" s="76">
        <v>1100201711106</v>
      </c>
      <c r="F117" s="33">
        <v>2</v>
      </c>
      <c r="G117" s="62">
        <v>99</v>
      </c>
      <c r="H117" s="33"/>
      <c r="I117" s="33">
        <v>0</v>
      </c>
      <c r="J117" s="33">
        <v>1</v>
      </c>
      <c r="K117" s="33">
        <v>0</v>
      </c>
      <c r="L117" s="33">
        <v>1</v>
      </c>
      <c r="M117" s="33">
        <v>1</v>
      </c>
      <c r="N117" s="33">
        <v>0</v>
      </c>
      <c r="O117" s="33">
        <v>0</v>
      </c>
      <c r="P117" s="33">
        <v>0</v>
      </c>
      <c r="Q117" s="33">
        <v>0</v>
      </c>
      <c r="R117" s="33">
        <v>0</v>
      </c>
      <c r="S117" s="33">
        <v>1</v>
      </c>
      <c r="T117" s="33">
        <v>0</v>
      </c>
      <c r="U117" s="33">
        <v>0</v>
      </c>
      <c r="V117" s="33">
        <v>0</v>
      </c>
      <c r="W117" s="33">
        <v>0</v>
      </c>
      <c r="X117" s="33">
        <v>0</v>
      </c>
      <c r="Y117" s="33">
        <v>0</v>
      </c>
      <c r="Z117" s="33">
        <v>3</v>
      </c>
      <c r="AA117" s="33">
        <v>3</v>
      </c>
      <c r="AB117" s="33">
        <v>1</v>
      </c>
      <c r="AC117" s="33">
        <v>3</v>
      </c>
      <c r="AD117" s="33">
        <v>0</v>
      </c>
      <c r="AE117" s="33">
        <v>0</v>
      </c>
      <c r="AF117" s="33">
        <v>0</v>
      </c>
      <c r="AG117" s="33">
        <v>0</v>
      </c>
      <c r="AH117" s="33">
        <v>0</v>
      </c>
      <c r="AI117" s="33">
        <v>0</v>
      </c>
      <c r="AJ117" s="33">
        <v>0</v>
      </c>
      <c r="AK117" s="33">
        <v>1</v>
      </c>
      <c r="AL117" s="33">
        <v>0</v>
      </c>
      <c r="AM117" s="33">
        <v>15</v>
      </c>
      <c r="AN117" s="62">
        <f t="shared" si="7"/>
        <v>2.25</v>
      </c>
    </row>
    <row r="118" spans="1:40" ht="21">
      <c r="A118" s="33" t="s">
        <v>152</v>
      </c>
      <c r="B118" s="33">
        <v>1049730131</v>
      </c>
      <c r="C118" s="33">
        <v>1</v>
      </c>
      <c r="D118" s="33">
        <v>9</v>
      </c>
      <c r="E118" s="76">
        <v>1490300116017</v>
      </c>
      <c r="F118" s="33">
        <v>1</v>
      </c>
      <c r="G118" s="62" t="s">
        <v>310</v>
      </c>
      <c r="H118" s="33"/>
      <c r="I118" s="33">
        <v>0</v>
      </c>
      <c r="J118" s="33">
        <v>1</v>
      </c>
      <c r="K118" s="33">
        <v>0</v>
      </c>
      <c r="L118" s="33">
        <v>1</v>
      </c>
      <c r="M118" s="33">
        <v>1</v>
      </c>
      <c r="N118" s="33">
        <v>0</v>
      </c>
      <c r="O118" s="33">
        <v>0</v>
      </c>
      <c r="P118" s="33">
        <v>0</v>
      </c>
      <c r="Q118" s="33">
        <v>0</v>
      </c>
      <c r="R118" s="33">
        <v>0</v>
      </c>
      <c r="S118" s="33">
        <v>1</v>
      </c>
      <c r="T118" s="33">
        <v>0</v>
      </c>
      <c r="U118" s="33">
        <v>0</v>
      </c>
      <c r="V118" s="33">
        <v>0</v>
      </c>
      <c r="W118" s="33">
        <v>0</v>
      </c>
      <c r="X118" s="33">
        <v>0</v>
      </c>
      <c r="Y118" s="33">
        <v>0</v>
      </c>
      <c r="Z118" s="33">
        <v>3</v>
      </c>
      <c r="AA118" s="33">
        <v>3</v>
      </c>
      <c r="AB118" s="33">
        <v>1</v>
      </c>
      <c r="AC118" s="33">
        <v>3</v>
      </c>
      <c r="AD118" s="33">
        <v>0</v>
      </c>
      <c r="AE118" s="33">
        <v>0</v>
      </c>
      <c r="AF118" s="33">
        <v>0</v>
      </c>
      <c r="AG118" s="33">
        <v>0</v>
      </c>
      <c r="AH118" s="33">
        <v>0</v>
      </c>
      <c r="AI118" s="33">
        <v>0</v>
      </c>
      <c r="AJ118" s="33">
        <v>0</v>
      </c>
      <c r="AK118" s="33">
        <v>1</v>
      </c>
      <c r="AL118" s="33">
        <v>0</v>
      </c>
      <c r="AM118" s="33">
        <v>15</v>
      </c>
      <c r="AN118" s="62">
        <f t="shared" si="7"/>
        <v>2.25</v>
      </c>
    </row>
    <row r="119" spans="1:40" ht="21">
      <c r="A119" s="33"/>
      <c r="B119" s="33"/>
      <c r="C119" s="33"/>
      <c r="D119" s="33"/>
      <c r="E119" s="33"/>
      <c r="F119" s="33"/>
      <c r="G119" s="62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87">
        <f>AVERAGE(AM110:AM118)</f>
        <v>14.444444444444445</v>
      </c>
      <c r="AN119" s="74" t="s">
        <v>323</v>
      </c>
    </row>
    <row r="120" spans="1:40" ht="21">
      <c r="A120" s="33"/>
      <c r="B120" s="33"/>
      <c r="C120" s="33"/>
      <c r="D120" s="33"/>
      <c r="E120" s="33"/>
      <c r="F120" s="33"/>
      <c r="G120" s="62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87">
        <f>STDEV(AM110:AM118)</f>
        <v>3.609401304617952</v>
      </c>
      <c r="AN120" s="74" t="s">
        <v>324</v>
      </c>
    </row>
    <row r="121" spans="1:40" ht="21">
      <c r="A121" s="33" t="s">
        <v>160</v>
      </c>
      <c r="B121" s="76">
        <v>1049730133</v>
      </c>
      <c r="C121" s="62">
        <v>1</v>
      </c>
      <c r="D121" s="62">
        <v>1</v>
      </c>
      <c r="E121" s="77" t="s">
        <v>311</v>
      </c>
      <c r="F121" s="62">
        <v>1</v>
      </c>
      <c r="G121" s="62">
        <v>99</v>
      </c>
      <c r="H121" s="33"/>
      <c r="I121" s="62">
        <v>0</v>
      </c>
      <c r="J121" s="62">
        <v>1</v>
      </c>
      <c r="K121" s="62">
        <v>1</v>
      </c>
      <c r="L121" s="62">
        <v>1</v>
      </c>
      <c r="M121" s="62">
        <v>0</v>
      </c>
      <c r="N121" s="62">
        <v>1</v>
      </c>
      <c r="O121" s="62">
        <v>1</v>
      </c>
      <c r="P121" s="62">
        <v>1</v>
      </c>
      <c r="Q121" s="62">
        <v>1</v>
      </c>
      <c r="R121" s="62">
        <v>1</v>
      </c>
      <c r="S121" s="62">
        <v>1</v>
      </c>
      <c r="T121" s="62">
        <v>0</v>
      </c>
      <c r="U121" s="62">
        <v>0</v>
      </c>
      <c r="V121" s="62">
        <v>0</v>
      </c>
      <c r="W121" s="62">
        <v>1</v>
      </c>
      <c r="X121" s="62">
        <v>0</v>
      </c>
      <c r="Y121" s="62">
        <v>1</v>
      </c>
      <c r="Z121" s="62">
        <v>2</v>
      </c>
      <c r="AA121" s="62">
        <v>3</v>
      </c>
      <c r="AB121" s="62">
        <v>2</v>
      </c>
      <c r="AC121" s="33">
        <v>3</v>
      </c>
      <c r="AD121" s="33">
        <v>0</v>
      </c>
      <c r="AE121" s="33">
        <v>1</v>
      </c>
      <c r="AF121" s="33">
        <v>0</v>
      </c>
      <c r="AG121" s="33">
        <v>0</v>
      </c>
      <c r="AH121" s="33">
        <v>1</v>
      </c>
      <c r="AI121" s="33">
        <v>0</v>
      </c>
      <c r="AJ121" s="33">
        <v>1</v>
      </c>
      <c r="AK121" s="33">
        <v>0</v>
      </c>
      <c r="AL121" s="33">
        <v>0</v>
      </c>
      <c r="AM121" s="33">
        <f>SUM(I121:AL121)</f>
        <v>24</v>
      </c>
      <c r="AN121" s="62">
        <f aca="true" t="shared" si="8" ref="AN121:AN137">AM$1:AM$65536*6/40</f>
        <v>3.6</v>
      </c>
    </row>
    <row r="122" spans="1:40" ht="21">
      <c r="A122" s="33" t="s">
        <v>160</v>
      </c>
      <c r="B122" s="76">
        <v>1049730133</v>
      </c>
      <c r="C122" s="33"/>
      <c r="D122" s="62">
        <v>2</v>
      </c>
      <c r="E122" s="77" t="s">
        <v>312</v>
      </c>
      <c r="F122" s="62">
        <v>1</v>
      </c>
      <c r="G122" s="62">
        <v>99</v>
      </c>
      <c r="H122" s="33"/>
      <c r="I122" s="62">
        <v>1</v>
      </c>
      <c r="J122" s="62">
        <v>1</v>
      </c>
      <c r="K122" s="62">
        <v>1</v>
      </c>
      <c r="L122" s="62">
        <v>0</v>
      </c>
      <c r="M122" s="62">
        <v>1</v>
      </c>
      <c r="N122" s="62">
        <v>1</v>
      </c>
      <c r="O122" s="62">
        <v>1</v>
      </c>
      <c r="P122" s="62">
        <v>1</v>
      </c>
      <c r="Q122" s="62">
        <v>0</v>
      </c>
      <c r="R122" s="62">
        <v>1</v>
      </c>
      <c r="S122" s="62">
        <v>0</v>
      </c>
      <c r="T122" s="62">
        <v>1</v>
      </c>
      <c r="U122" s="62">
        <v>0</v>
      </c>
      <c r="V122" s="62">
        <v>1</v>
      </c>
      <c r="W122" s="62">
        <v>0</v>
      </c>
      <c r="X122" s="62">
        <v>0</v>
      </c>
      <c r="Y122" s="62">
        <v>1</v>
      </c>
      <c r="Z122" s="62">
        <v>3</v>
      </c>
      <c r="AA122" s="62">
        <v>2</v>
      </c>
      <c r="AB122" s="62">
        <v>1</v>
      </c>
      <c r="AC122" s="33">
        <v>2</v>
      </c>
      <c r="AD122" s="33">
        <v>0</v>
      </c>
      <c r="AE122" s="33">
        <v>1</v>
      </c>
      <c r="AF122" s="33">
        <v>0</v>
      </c>
      <c r="AG122" s="33">
        <v>0</v>
      </c>
      <c r="AH122" s="33">
        <v>1</v>
      </c>
      <c r="AI122" s="33">
        <v>0</v>
      </c>
      <c r="AJ122" s="33">
        <v>1</v>
      </c>
      <c r="AK122" s="33">
        <v>0</v>
      </c>
      <c r="AL122" s="33">
        <v>0</v>
      </c>
      <c r="AM122" s="33">
        <f aca="true" t="shared" si="9" ref="AM122:AM137">SUM(I122:AL122)</f>
        <v>22</v>
      </c>
      <c r="AN122" s="62">
        <f t="shared" si="8"/>
        <v>3.3</v>
      </c>
    </row>
    <row r="123" spans="1:40" ht="21">
      <c r="A123" s="33" t="s">
        <v>160</v>
      </c>
      <c r="B123" s="76">
        <v>1049730133</v>
      </c>
      <c r="C123" s="33"/>
      <c r="D123" s="62">
        <v>3</v>
      </c>
      <c r="E123" s="77" t="s">
        <v>313</v>
      </c>
      <c r="F123" s="62">
        <v>1</v>
      </c>
      <c r="G123" s="62">
        <v>99</v>
      </c>
      <c r="H123" s="33"/>
      <c r="I123" s="62">
        <v>1</v>
      </c>
      <c r="J123" s="62">
        <v>1</v>
      </c>
      <c r="K123" s="62">
        <v>0</v>
      </c>
      <c r="L123" s="62">
        <v>1</v>
      </c>
      <c r="M123" s="62">
        <v>1</v>
      </c>
      <c r="N123" s="62">
        <v>0</v>
      </c>
      <c r="O123" s="62">
        <v>1</v>
      </c>
      <c r="P123" s="62">
        <v>1</v>
      </c>
      <c r="Q123" s="62">
        <v>0</v>
      </c>
      <c r="R123" s="62">
        <v>1</v>
      </c>
      <c r="S123" s="62">
        <v>1</v>
      </c>
      <c r="T123" s="62">
        <v>1</v>
      </c>
      <c r="U123" s="62">
        <v>1</v>
      </c>
      <c r="V123" s="62">
        <v>0</v>
      </c>
      <c r="W123" s="62">
        <v>0</v>
      </c>
      <c r="X123" s="62">
        <v>0</v>
      </c>
      <c r="Y123" s="62">
        <v>0</v>
      </c>
      <c r="Z123" s="62">
        <v>2</v>
      </c>
      <c r="AA123" s="62">
        <v>2</v>
      </c>
      <c r="AB123" s="62">
        <v>2</v>
      </c>
      <c r="AC123" s="33">
        <v>3</v>
      </c>
      <c r="AD123" s="33">
        <v>0</v>
      </c>
      <c r="AE123" s="33">
        <v>1</v>
      </c>
      <c r="AF123" s="33">
        <v>0</v>
      </c>
      <c r="AG123" s="33">
        <v>0</v>
      </c>
      <c r="AH123" s="33">
        <v>1</v>
      </c>
      <c r="AI123" s="33">
        <v>0</v>
      </c>
      <c r="AJ123" s="33">
        <v>1</v>
      </c>
      <c r="AK123" s="33">
        <v>0</v>
      </c>
      <c r="AL123" s="33">
        <v>0</v>
      </c>
      <c r="AM123" s="33">
        <f t="shared" si="9"/>
        <v>22</v>
      </c>
      <c r="AN123" s="62">
        <f t="shared" si="8"/>
        <v>3.3</v>
      </c>
    </row>
    <row r="124" spans="1:40" ht="21">
      <c r="A124" s="33" t="s">
        <v>160</v>
      </c>
      <c r="B124" s="76">
        <v>1049730133</v>
      </c>
      <c r="C124" s="33"/>
      <c r="D124" s="62">
        <v>4</v>
      </c>
      <c r="E124" s="77" t="s">
        <v>314</v>
      </c>
      <c r="F124" s="62">
        <v>1</v>
      </c>
      <c r="G124" s="62">
        <v>99</v>
      </c>
      <c r="H124" s="33"/>
      <c r="I124" s="62">
        <v>1</v>
      </c>
      <c r="J124" s="62">
        <v>0</v>
      </c>
      <c r="K124" s="62">
        <v>0</v>
      </c>
      <c r="L124" s="62">
        <v>1</v>
      </c>
      <c r="M124" s="62">
        <v>1</v>
      </c>
      <c r="N124" s="62">
        <v>0</v>
      </c>
      <c r="O124" s="62">
        <v>1</v>
      </c>
      <c r="P124" s="62">
        <v>1</v>
      </c>
      <c r="Q124" s="62">
        <v>0</v>
      </c>
      <c r="R124" s="62">
        <v>0</v>
      </c>
      <c r="S124" s="62">
        <v>1</v>
      </c>
      <c r="T124" s="62">
        <v>0</v>
      </c>
      <c r="U124" s="62">
        <v>0</v>
      </c>
      <c r="V124" s="62">
        <v>1</v>
      </c>
      <c r="W124" s="62">
        <v>1</v>
      </c>
      <c r="X124" s="62">
        <v>1</v>
      </c>
      <c r="Y124" s="62">
        <v>1</v>
      </c>
      <c r="Z124" s="62">
        <v>2</v>
      </c>
      <c r="AA124" s="62">
        <v>3</v>
      </c>
      <c r="AB124" s="62">
        <v>2</v>
      </c>
      <c r="AC124" s="33">
        <v>2</v>
      </c>
      <c r="AD124" s="33">
        <v>0</v>
      </c>
      <c r="AE124" s="33">
        <v>1</v>
      </c>
      <c r="AF124" s="33">
        <v>0</v>
      </c>
      <c r="AG124" s="33">
        <v>0</v>
      </c>
      <c r="AH124" s="33">
        <v>1</v>
      </c>
      <c r="AI124" s="33">
        <v>0</v>
      </c>
      <c r="AJ124" s="33">
        <v>1</v>
      </c>
      <c r="AK124" s="33">
        <v>0</v>
      </c>
      <c r="AL124" s="33">
        <v>0</v>
      </c>
      <c r="AM124" s="33">
        <f t="shared" si="9"/>
        <v>22</v>
      </c>
      <c r="AN124" s="62">
        <f t="shared" si="8"/>
        <v>3.3</v>
      </c>
    </row>
    <row r="125" spans="1:40" ht="21">
      <c r="A125" s="33" t="s">
        <v>160</v>
      </c>
      <c r="B125" s="76">
        <v>1049730133</v>
      </c>
      <c r="C125" s="33"/>
      <c r="D125" s="62">
        <v>5</v>
      </c>
      <c r="E125" s="77" t="s">
        <v>315</v>
      </c>
      <c r="F125" s="62">
        <v>1</v>
      </c>
      <c r="G125" s="76" t="s">
        <v>307</v>
      </c>
      <c r="H125" s="33"/>
      <c r="I125" s="62">
        <v>1</v>
      </c>
      <c r="J125" s="62">
        <v>1</v>
      </c>
      <c r="K125" s="62">
        <v>0</v>
      </c>
      <c r="L125" s="62">
        <v>1</v>
      </c>
      <c r="M125" s="62">
        <v>1</v>
      </c>
      <c r="N125" s="62">
        <v>0</v>
      </c>
      <c r="O125" s="62">
        <v>1</v>
      </c>
      <c r="P125" s="62">
        <v>1</v>
      </c>
      <c r="Q125" s="62">
        <v>1</v>
      </c>
      <c r="R125" s="62">
        <v>0</v>
      </c>
      <c r="S125" s="62">
        <v>0</v>
      </c>
      <c r="T125" s="62">
        <v>0</v>
      </c>
      <c r="U125" s="62">
        <v>1</v>
      </c>
      <c r="V125" s="62">
        <v>1</v>
      </c>
      <c r="W125" s="62">
        <v>1</v>
      </c>
      <c r="X125" s="62">
        <v>0</v>
      </c>
      <c r="Y125" s="62">
        <v>0</v>
      </c>
      <c r="Z125" s="62">
        <v>3</v>
      </c>
      <c r="AA125" s="62">
        <v>3</v>
      </c>
      <c r="AB125" s="62">
        <v>3</v>
      </c>
      <c r="AC125" s="33">
        <v>2</v>
      </c>
      <c r="AD125" s="33">
        <v>0</v>
      </c>
      <c r="AE125" s="33">
        <v>0</v>
      </c>
      <c r="AF125" s="33">
        <v>0</v>
      </c>
      <c r="AG125" s="33">
        <v>0</v>
      </c>
      <c r="AH125" s="33">
        <v>0</v>
      </c>
      <c r="AI125" s="33">
        <v>0</v>
      </c>
      <c r="AJ125" s="33">
        <v>0</v>
      </c>
      <c r="AK125" s="33">
        <v>0</v>
      </c>
      <c r="AL125" s="33">
        <v>0</v>
      </c>
      <c r="AM125" s="33">
        <f t="shared" si="9"/>
        <v>21</v>
      </c>
      <c r="AN125" s="62">
        <f t="shared" si="8"/>
        <v>3.15</v>
      </c>
    </row>
    <row r="126" spans="1:40" ht="21">
      <c r="A126" s="33" t="s">
        <v>160</v>
      </c>
      <c r="B126" s="76">
        <v>1049730133</v>
      </c>
      <c r="C126" s="33"/>
      <c r="D126" s="62">
        <v>6</v>
      </c>
      <c r="E126" s="77" t="s">
        <v>316</v>
      </c>
      <c r="F126" s="62">
        <v>1</v>
      </c>
      <c r="G126" s="62">
        <v>99</v>
      </c>
      <c r="H126" s="33"/>
      <c r="I126" s="62">
        <v>1</v>
      </c>
      <c r="J126" s="62">
        <v>1</v>
      </c>
      <c r="K126" s="62">
        <v>0</v>
      </c>
      <c r="L126" s="62">
        <v>1</v>
      </c>
      <c r="M126" s="62">
        <v>1</v>
      </c>
      <c r="N126" s="62">
        <v>0</v>
      </c>
      <c r="O126" s="62">
        <v>1</v>
      </c>
      <c r="P126" s="62">
        <v>1</v>
      </c>
      <c r="Q126" s="62">
        <v>1</v>
      </c>
      <c r="R126" s="62">
        <v>1</v>
      </c>
      <c r="S126" s="62">
        <v>1</v>
      </c>
      <c r="T126" s="62">
        <v>0</v>
      </c>
      <c r="U126" s="62">
        <v>0</v>
      </c>
      <c r="V126" s="62">
        <v>0</v>
      </c>
      <c r="W126" s="62">
        <v>1</v>
      </c>
      <c r="X126" s="62">
        <v>1</v>
      </c>
      <c r="Y126" s="62">
        <v>1</v>
      </c>
      <c r="Z126" s="62">
        <v>3</v>
      </c>
      <c r="AA126" s="62">
        <v>2</v>
      </c>
      <c r="AB126" s="62">
        <v>2</v>
      </c>
      <c r="AC126" s="33">
        <v>3</v>
      </c>
      <c r="AD126" s="33">
        <v>0</v>
      </c>
      <c r="AE126" s="33">
        <v>0</v>
      </c>
      <c r="AF126" s="33">
        <v>1</v>
      </c>
      <c r="AG126" s="33">
        <v>0</v>
      </c>
      <c r="AH126" s="33">
        <v>1</v>
      </c>
      <c r="AI126" s="33">
        <v>0</v>
      </c>
      <c r="AJ126" s="33">
        <v>0</v>
      </c>
      <c r="AK126" s="33">
        <v>0</v>
      </c>
      <c r="AL126" s="33">
        <v>0</v>
      </c>
      <c r="AM126" s="33">
        <f t="shared" si="9"/>
        <v>24</v>
      </c>
      <c r="AN126" s="62">
        <f t="shared" si="8"/>
        <v>3.6</v>
      </c>
    </row>
    <row r="127" spans="1:40" ht="21">
      <c r="A127" s="33" t="s">
        <v>160</v>
      </c>
      <c r="B127" s="76">
        <v>1049730133</v>
      </c>
      <c r="C127" s="33"/>
      <c r="D127" s="62">
        <v>7</v>
      </c>
      <c r="E127" s="77" t="s">
        <v>317</v>
      </c>
      <c r="F127" s="62">
        <v>1</v>
      </c>
      <c r="G127" s="62">
        <v>99</v>
      </c>
      <c r="H127" s="33"/>
      <c r="I127" s="62">
        <v>1</v>
      </c>
      <c r="J127" s="62">
        <v>1</v>
      </c>
      <c r="K127" s="62">
        <v>1</v>
      </c>
      <c r="L127" s="62">
        <v>0</v>
      </c>
      <c r="M127" s="62">
        <v>0</v>
      </c>
      <c r="N127" s="62">
        <v>0</v>
      </c>
      <c r="O127" s="62">
        <v>1</v>
      </c>
      <c r="P127" s="62">
        <v>1</v>
      </c>
      <c r="Q127" s="62">
        <v>1</v>
      </c>
      <c r="R127" s="62">
        <v>1</v>
      </c>
      <c r="S127" s="62">
        <v>1</v>
      </c>
      <c r="T127" s="62">
        <v>0</v>
      </c>
      <c r="U127" s="62">
        <v>1</v>
      </c>
      <c r="V127" s="62">
        <v>0</v>
      </c>
      <c r="W127" s="62">
        <v>1</v>
      </c>
      <c r="X127" s="62">
        <v>1</v>
      </c>
      <c r="Y127" s="62">
        <v>0</v>
      </c>
      <c r="Z127" s="62">
        <v>2</v>
      </c>
      <c r="AA127" s="62">
        <v>3</v>
      </c>
      <c r="AB127" s="62">
        <v>3</v>
      </c>
      <c r="AC127" s="33">
        <v>3</v>
      </c>
      <c r="AD127" s="33">
        <v>0</v>
      </c>
      <c r="AE127" s="33">
        <v>0</v>
      </c>
      <c r="AF127" s="33">
        <v>0</v>
      </c>
      <c r="AG127" s="33">
        <v>0</v>
      </c>
      <c r="AH127" s="33">
        <v>1</v>
      </c>
      <c r="AI127" s="33">
        <v>0</v>
      </c>
      <c r="AJ127" s="33">
        <v>1</v>
      </c>
      <c r="AK127" s="33">
        <v>0</v>
      </c>
      <c r="AL127" s="33">
        <v>0</v>
      </c>
      <c r="AM127" s="33">
        <f t="shared" si="9"/>
        <v>24</v>
      </c>
      <c r="AN127" s="62">
        <f t="shared" si="8"/>
        <v>3.6</v>
      </c>
    </row>
    <row r="128" spans="1:40" ht="21">
      <c r="A128" s="33" t="s">
        <v>160</v>
      </c>
      <c r="B128" s="76">
        <v>1049730133</v>
      </c>
      <c r="C128" s="33"/>
      <c r="D128" s="62">
        <v>8</v>
      </c>
      <c r="E128" s="77" t="s">
        <v>318</v>
      </c>
      <c r="F128" s="62">
        <v>1</v>
      </c>
      <c r="G128" s="62">
        <v>99</v>
      </c>
      <c r="H128" s="33"/>
      <c r="I128" s="62">
        <v>1</v>
      </c>
      <c r="J128" s="62">
        <v>1</v>
      </c>
      <c r="K128" s="62">
        <v>1</v>
      </c>
      <c r="L128" s="62">
        <v>0</v>
      </c>
      <c r="M128" s="62">
        <v>0</v>
      </c>
      <c r="N128" s="62">
        <v>0</v>
      </c>
      <c r="O128" s="62">
        <v>0</v>
      </c>
      <c r="P128" s="62">
        <v>1</v>
      </c>
      <c r="Q128" s="62">
        <v>1</v>
      </c>
      <c r="R128" s="62">
        <v>1</v>
      </c>
      <c r="S128" s="62">
        <v>0</v>
      </c>
      <c r="T128" s="62">
        <v>1</v>
      </c>
      <c r="U128" s="62">
        <v>1</v>
      </c>
      <c r="V128" s="62">
        <v>1</v>
      </c>
      <c r="W128" s="62">
        <v>0</v>
      </c>
      <c r="X128" s="62">
        <v>1</v>
      </c>
      <c r="Y128" s="62">
        <v>1</v>
      </c>
      <c r="Z128" s="62">
        <v>3</v>
      </c>
      <c r="AA128" s="62">
        <v>2</v>
      </c>
      <c r="AB128" s="62">
        <v>2</v>
      </c>
      <c r="AC128" s="33">
        <v>3</v>
      </c>
      <c r="AD128" s="33">
        <v>0</v>
      </c>
      <c r="AE128" s="33">
        <v>0</v>
      </c>
      <c r="AF128" s="33">
        <v>0</v>
      </c>
      <c r="AG128" s="33">
        <v>0</v>
      </c>
      <c r="AH128" s="33">
        <v>1</v>
      </c>
      <c r="AI128" s="33">
        <v>0</v>
      </c>
      <c r="AJ128" s="33">
        <v>1</v>
      </c>
      <c r="AK128" s="33">
        <v>0</v>
      </c>
      <c r="AL128" s="33">
        <v>0</v>
      </c>
      <c r="AM128" s="33">
        <f t="shared" si="9"/>
        <v>23</v>
      </c>
      <c r="AN128" s="62">
        <f t="shared" si="8"/>
        <v>3.45</v>
      </c>
    </row>
    <row r="129" spans="1:40" ht="21">
      <c r="A129" s="33" t="s">
        <v>160</v>
      </c>
      <c r="B129" s="76">
        <v>1049730133</v>
      </c>
      <c r="C129" s="33"/>
      <c r="D129" s="62">
        <v>9</v>
      </c>
      <c r="E129" s="79">
        <v>1101801218941</v>
      </c>
      <c r="F129" s="62">
        <v>1</v>
      </c>
      <c r="G129" s="62">
        <v>99</v>
      </c>
      <c r="H129" s="33"/>
      <c r="I129" s="62">
        <v>0</v>
      </c>
      <c r="J129" s="62">
        <v>1</v>
      </c>
      <c r="K129" s="62">
        <v>1</v>
      </c>
      <c r="L129" s="62">
        <v>1</v>
      </c>
      <c r="M129" s="62">
        <v>1</v>
      </c>
      <c r="N129" s="62">
        <v>0</v>
      </c>
      <c r="O129" s="62">
        <v>1</v>
      </c>
      <c r="P129" s="62">
        <v>1</v>
      </c>
      <c r="Q129" s="62">
        <v>1</v>
      </c>
      <c r="R129" s="62">
        <v>1</v>
      </c>
      <c r="S129" s="62">
        <v>0</v>
      </c>
      <c r="T129" s="62">
        <v>0</v>
      </c>
      <c r="U129" s="62">
        <v>1</v>
      </c>
      <c r="V129" s="62">
        <v>1</v>
      </c>
      <c r="W129" s="62">
        <v>0</v>
      </c>
      <c r="X129" s="62">
        <v>1</v>
      </c>
      <c r="Y129" s="62">
        <v>0</v>
      </c>
      <c r="Z129" s="62">
        <v>3</v>
      </c>
      <c r="AA129" s="62">
        <v>3</v>
      </c>
      <c r="AB129" s="62">
        <v>3</v>
      </c>
      <c r="AC129" s="33">
        <v>0</v>
      </c>
      <c r="AD129" s="33">
        <v>0</v>
      </c>
      <c r="AE129" s="33">
        <v>0</v>
      </c>
      <c r="AF129" s="33">
        <v>0</v>
      </c>
      <c r="AG129" s="33">
        <v>0</v>
      </c>
      <c r="AH129" s="33">
        <v>0</v>
      </c>
      <c r="AI129" s="33">
        <v>0</v>
      </c>
      <c r="AJ129" s="33">
        <v>0</v>
      </c>
      <c r="AK129" s="33">
        <v>0</v>
      </c>
      <c r="AL129" s="33">
        <v>0</v>
      </c>
      <c r="AM129" s="33">
        <f t="shared" si="9"/>
        <v>20</v>
      </c>
      <c r="AN129" s="62">
        <f t="shared" si="8"/>
        <v>3</v>
      </c>
    </row>
    <row r="130" spans="1:40" ht="21">
      <c r="A130" s="33" t="s">
        <v>160</v>
      </c>
      <c r="B130" s="76">
        <v>1049730133</v>
      </c>
      <c r="C130" s="33"/>
      <c r="D130" s="62">
        <v>10</v>
      </c>
      <c r="E130" s="79">
        <v>1490300122041</v>
      </c>
      <c r="F130" s="62">
        <v>1</v>
      </c>
      <c r="G130" s="62">
        <v>99</v>
      </c>
      <c r="H130" s="33"/>
      <c r="I130" s="62">
        <v>0</v>
      </c>
      <c r="J130" s="62">
        <v>0</v>
      </c>
      <c r="K130" s="62">
        <v>1</v>
      </c>
      <c r="L130" s="62">
        <v>1</v>
      </c>
      <c r="M130" s="62">
        <v>1</v>
      </c>
      <c r="N130" s="62">
        <v>0</v>
      </c>
      <c r="O130" s="62">
        <v>0</v>
      </c>
      <c r="P130" s="62">
        <v>1</v>
      </c>
      <c r="Q130" s="62">
        <v>1</v>
      </c>
      <c r="R130" s="62">
        <v>1</v>
      </c>
      <c r="S130" s="62">
        <v>1</v>
      </c>
      <c r="T130" s="62">
        <v>1</v>
      </c>
      <c r="U130" s="62">
        <v>1</v>
      </c>
      <c r="V130" s="62">
        <v>1</v>
      </c>
      <c r="W130" s="62">
        <v>1</v>
      </c>
      <c r="X130" s="62">
        <v>0</v>
      </c>
      <c r="Y130" s="62">
        <v>0</v>
      </c>
      <c r="Z130" s="62">
        <v>3</v>
      </c>
      <c r="AA130" s="62">
        <v>2</v>
      </c>
      <c r="AB130" s="62">
        <v>2</v>
      </c>
      <c r="AC130" s="33">
        <v>3</v>
      </c>
      <c r="AD130" s="33">
        <v>0</v>
      </c>
      <c r="AE130" s="33">
        <v>0</v>
      </c>
      <c r="AF130" s="33">
        <v>0</v>
      </c>
      <c r="AG130" s="33">
        <v>0</v>
      </c>
      <c r="AH130" s="33">
        <v>0</v>
      </c>
      <c r="AI130" s="33">
        <v>0</v>
      </c>
      <c r="AJ130" s="33">
        <v>0</v>
      </c>
      <c r="AK130" s="33">
        <v>1</v>
      </c>
      <c r="AL130" s="33">
        <v>0</v>
      </c>
      <c r="AM130" s="33">
        <f t="shared" si="9"/>
        <v>22</v>
      </c>
      <c r="AN130" s="62">
        <f t="shared" si="8"/>
        <v>3.3</v>
      </c>
    </row>
    <row r="131" spans="1:40" ht="21">
      <c r="A131" s="33" t="s">
        <v>160</v>
      </c>
      <c r="B131" s="76">
        <v>1049730133</v>
      </c>
      <c r="C131" s="33"/>
      <c r="D131" s="62">
        <v>11</v>
      </c>
      <c r="E131" s="79">
        <v>1499900375623</v>
      </c>
      <c r="F131" s="62">
        <v>1</v>
      </c>
      <c r="G131" s="62">
        <v>99</v>
      </c>
      <c r="H131" s="33"/>
      <c r="I131" s="62">
        <v>1</v>
      </c>
      <c r="J131" s="62">
        <v>1</v>
      </c>
      <c r="K131" s="62">
        <v>0</v>
      </c>
      <c r="L131" s="62">
        <v>0</v>
      </c>
      <c r="M131" s="62">
        <v>1</v>
      </c>
      <c r="N131" s="62">
        <v>1</v>
      </c>
      <c r="O131" s="62">
        <v>1</v>
      </c>
      <c r="P131" s="62">
        <v>0</v>
      </c>
      <c r="Q131" s="62">
        <v>0</v>
      </c>
      <c r="R131" s="62">
        <v>1</v>
      </c>
      <c r="S131" s="62">
        <v>1</v>
      </c>
      <c r="T131" s="62">
        <v>1</v>
      </c>
      <c r="U131" s="62">
        <v>1</v>
      </c>
      <c r="V131" s="62">
        <v>1</v>
      </c>
      <c r="W131" s="62">
        <v>0</v>
      </c>
      <c r="X131" s="62">
        <v>0</v>
      </c>
      <c r="Y131" s="62">
        <v>0</v>
      </c>
      <c r="Z131" s="62">
        <v>1</v>
      </c>
      <c r="AA131" s="62">
        <v>3</v>
      </c>
      <c r="AB131" s="62">
        <v>1</v>
      </c>
      <c r="AC131" s="33">
        <v>1</v>
      </c>
      <c r="AD131" s="33">
        <v>0</v>
      </c>
      <c r="AE131" s="33">
        <v>0</v>
      </c>
      <c r="AF131" s="33">
        <v>0</v>
      </c>
      <c r="AG131" s="33">
        <v>0</v>
      </c>
      <c r="AH131" s="33">
        <v>0</v>
      </c>
      <c r="AI131" s="33">
        <v>0</v>
      </c>
      <c r="AJ131" s="33">
        <v>0</v>
      </c>
      <c r="AK131" s="33">
        <v>0</v>
      </c>
      <c r="AL131" s="33">
        <v>0</v>
      </c>
      <c r="AM131" s="33">
        <f t="shared" si="9"/>
        <v>16</v>
      </c>
      <c r="AN131" s="62">
        <f t="shared" si="8"/>
        <v>2.4</v>
      </c>
    </row>
    <row r="132" spans="1:40" ht="21">
      <c r="A132" s="33" t="s">
        <v>160</v>
      </c>
      <c r="B132" s="76">
        <v>1049730133</v>
      </c>
      <c r="C132" s="33"/>
      <c r="D132" s="62">
        <v>12</v>
      </c>
      <c r="E132" s="79">
        <v>1479900548897</v>
      </c>
      <c r="F132" s="62">
        <v>1</v>
      </c>
      <c r="G132" s="62">
        <v>99</v>
      </c>
      <c r="H132" s="33"/>
      <c r="I132" s="62">
        <v>1</v>
      </c>
      <c r="J132" s="62">
        <v>1</v>
      </c>
      <c r="K132" s="62">
        <v>0</v>
      </c>
      <c r="L132" s="62">
        <v>0</v>
      </c>
      <c r="M132" s="62">
        <v>1</v>
      </c>
      <c r="N132" s="62">
        <v>1</v>
      </c>
      <c r="O132" s="62">
        <v>1</v>
      </c>
      <c r="P132" s="62">
        <v>0</v>
      </c>
      <c r="Q132" s="62">
        <v>1</v>
      </c>
      <c r="R132" s="62">
        <v>1</v>
      </c>
      <c r="S132" s="62">
        <v>1</v>
      </c>
      <c r="T132" s="62">
        <v>1</v>
      </c>
      <c r="U132" s="62">
        <v>0</v>
      </c>
      <c r="V132" s="62">
        <v>1</v>
      </c>
      <c r="W132" s="62">
        <v>1</v>
      </c>
      <c r="X132" s="62">
        <v>1</v>
      </c>
      <c r="Y132" s="62">
        <v>1</v>
      </c>
      <c r="Z132" s="62">
        <v>1</v>
      </c>
      <c r="AA132" s="62">
        <v>0</v>
      </c>
      <c r="AB132" s="62">
        <v>3</v>
      </c>
      <c r="AC132" s="33">
        <v>1</v>
      </c>
      <c r="AD132" s="33">
        <v>0</v>
      </c>
      <c r="AE132" s="33">
        <v>0</v>
      </c>
      <c r="AF132" s="33">
        <v>0</v>
      </c>
      <c r="AG132" s="33">
        <v>0</v>
      </c>
      <c r="AH132" s="33">
        <v>0</v>
      </c>
      <c r="AI132" s="33">
        <v>0</v>
      </c>
      <c r="AJ132" s="33">
        <v>1</v>
      </c>
      <c r="AK132" s="33">
        <v>1</v>
      </c>
      <c r="AL132" s="33">
        <v>0</v>
      </c>
      <c r="AM132" s="33">
        <f t="shared" si="9"/>
        <v>20</v>
      </c>
      <c r="AN132" s="62">
        <f t="shared" si="8"/>
        <v>3</v>
      </c>
    </row>
    <row r="133" spans="1:40" ht="21">
      <c r="A133" s="33" t="s">
        <v>160</v>
      </c>
      <c r="B133" s="76">
        <v>1049730133</v>
      </c>
      <c r="C133" s="33"/>
      <c r="D133" s="62">
        <v>13</v>
      </c>
      <c r="E133" s="77" t="s">
        <v>319</v>
      </c>
      <c r="F133" s="62">
        <v>2</v>
      </c>
      <c r="G133" s="62">
        <v>99</v>
      </c>
      <c r="H133" s="33"/>
      <c r="I133" s="62">
        <v>1</v>
      </c>
      <c r="J133" s="62">
        <v>1</v>
      </c>
      <c r="K133" s="62">
        <v>1</v>
      </c>
      <c r="L133" s="62">
        <v>1</v>
      </c>
      <c r="M133" s="62">
        <v>0</v>
      </c>
      <c r="N133" s="62">
        <v>1</v>
      </c>
      <c r="O133" s="62">
        <v>1</v>
      </c>
      <c r="P133" s="62">
        <v>1</v>
      </c>
      <c r="Q133" s="62">
        <v>1</v>
      </c>
      <c r="R133" s="62">
        <v>0</v>
      </c>
      <c r="S133" s="62">
        <v>1</v>
      </c>
      <c r="T133" s="62">
        <v>1</v>
      </c>
      <c r="U133" s="62">
        <v>0</v>
      </c>
      <c r="V133" s="62">
        <v>0</v>
      </c>
      <c r="W133" s="62">
        <v>1</v>
      </c>
      <c r="X133" s="62">
        <v>0</v>
      </c>
      <c r="Y133" s="62">
        <v>1</v>
      </c>
      <c r="Z133" s="62">
        <v>3</v>
      </c>
      <c r="AA133" s="62">
        <v>2</v>
      </c>
      <c r="AB133" s="62">
        <v>2</v>
      </c>
      <c r="AC133" s="33">
        <v>2</v>
      </c>
      <c r="AD133" s="33">
        <v>0</v>
      </c>
      <c r="AE133" s="33">
        <v>0</v>
      </c>
      <c r="AF133" s="33">
        <v>0</v>
      </c>
      <c r="AG133" s="33">
        <v>0</v>
      </c>
      <c r="AH133" s="33">
        <v>1</v>
      </c>
      <c r="AI133" s="33">
        <v>0</v>
      </c>
      <c r="AJ133" s="33">
        <v>0</v>
      </c>
      <c r="AK133" s="33">
        <v>0</v>
      </c>
      <c r="AL133" s="33">
        <v>0</v>
      </c>
      <c r="AM133" s="33">
        <f t="shared" si="9"/>
        <v>22</v>
      </c>
      <c r="AN133" s="62">
        <f t="shared" si="8"/>
        <v>3.3</v>
      </c>
    </row>
    <row r="134" spans="1:40" ht="21">
      <c r="A134" s="33" t="s">
        <v>160</v>
      </c>
      <c r="B134" s="76">
        <v>1049730133</v>
      </c>
      <c r="C134" s="33"/>
      <c r="D134" s="62">
        <v>14</v>
      </c>
      <c r="E134" s="77" t="s">
        <v>320</v>
      </c>
      <c r="F134" s="62">
        <v>2</v>
      </c>
      <c r="G134" s="62">
        <v>99</v>
      </c>
      <c r="H134" s="33"/>
      <c r="I134" s="62">
        <v>1</v>
      </c>
      <c r="J134" s="62">
        <v>1</v>
      </c>
      <c r="K134" s="62">
        <v>1</v>
      </c>
      <c r="L134" s="62">
        <v>0</v>
      </c>
      <c r="M134" s="62">
        <v>1</v>
      </c>
      <c r="N134" s="62">
        <v>0</v>
      </c>
      <c r="O134" s="62">
        <v>1</v>
      </c>
      <c r="P134" s="62">
        <v>1</v>
      </c>
      <c r="Q134" s="62">
        <v>1</v>
      </c>
      <c r="R134" s="62">
        <v>0</v>
      </c>
      <c r="S134" s="62">
        <v>1</v>
      </c>
      <c r="T134" s="62">
        <v>1</v>
      </c>
      <c r="U134" s="62">
        <v>0</v>
      </c>
      <c r="V134" s="62">
        <v>1</v>
      </c>
      <c r="W134" s="62">
        <v>1</v>
      </c>
      <c r="X134" s="62">
        <v>1</v>
      </c>
      <c r="Y134" s="62">
        <v>1</v>
      </c>
      <c r="Z134" s="62">
        <v>2</v>
      </c>
      <c r="AA134" s="62">
        <v>1</v>
      </c>
      <c r="AB134" s="62">
        <v>1</v>
      </c>
      <c r="AC134" s="33">
        <v>1</v>
      </c>
      <c r="AD134" s="33">
        <v>0</v>
      </c>
      <c r="AE134" s="33">
        <v>0</v>
      </c>
      <c r="AF134" s="33">
        <v>0</v>
      </c>
      <c r="AG134" s="33">
        <v>0</v>
      </c>
      <c r="AH134" s="33">
        <v>0</v>
      </c>
      <c r="AI134" s="33">
        <v>0</v>
      </c>
      <c r="AJ134" s="33">
        <v>1</v>
      </c>
      <c r="AK134" s="33">
        <v>1</v>
      </c>
      <c r="AL134" s="33">
        <v>3</v>
      </c>
      <c r="AM134" s="33">
        <f t="shared" si="9"/>
        <v>23</v>
      </c>
      <c r="AN134" s="62">
        <f t="shared" si="8"/>
        <v>3.45</v>
      </c>
    </row>
    <row r="135" spans="1:40" ht="21">
      <c r="A135" s="33" t="s">
        <v>160</v>
      </c>
      <c r="B135" s="76">
        <v>1049730133</v>
      </c>
      <c r="C135" s="33"/>
      <c r="D135" s="62">
        <v>15</v>
      </c>
      <c r="E135" s="77" t="s">
        <v>321</v>
      </c>
      <c r="F135" s="62">
        <v>2</v>
      </c>
      <c r="G135" s="62">
        <v>99</v>
      </c>
      <c r="H135" s="33"/>
      <c r="I135" s="62">
        <v>1</v>
      </c>
      <c r="J135" s="62">
        <v>1</v>
      </c>
      <c r="K135" s="62">
        <v>0</v>
      </c>
      <c r="L135" s="62">
        <v>1</v>
      </c>
      <c r="M135" s="62">
        <v>0</v>
      </c>
      <c r="N135" s="62">
        <v>1</v>
      </c>
      <c r="O135" s="62">
        <v>1</v>
      </c>
      <c r="P135" s="62">
        <v>1</v>
      </c>
      <c r="Q135" s="62">
        <v>1</v>
      </c>
      <c r="R135" s="62">
        <v>1</v>
      </c>
      <c r="S135" s="62">
        <v>1</v>
      </c>
      <c r="T135" s="62">
        <v>0</v>
      </c>
      <c r="U135" s="62">
        <v>1</v>
      </c>
      <c r="V135" s="62">
        <v>0</v>
      </c>
      <c r="W135" s="62">
        <v>1</v>
      </c>
      <c r="X135" s="62">
        <v>1</v>
      </c>
      <c r="Y135" s="62">
        <v>1</v>
      </c>
      <c r="Z135" s="62">
        <v>2</v>
      </c>
      <c r="AA135" s="62">
        <v>0</v>
      </c>
      <c r="AB135" s="62">
        <v>1</v>
      </c>
      <c r="AC135" s="33">
        <v>3</v>
      </c>
      <c r="AD135" s="33">
        <v>0</v>
      </c>
      <c r="AE135" s="33">
        <v>0</v>
      </c>
      <c r="AF135" s="33">
        <v>0</v>
      </c>
      <c r="AG135" s="33">
        <v>0</v>
      </c>
      <c r="AH135" s="33">
        <v>1</v>
      </c>
      <c r="AI135" s="33">
        <v>0</v>
      </c>
      <c r="AJ135" s="33">
        <v>1</v>
      </c>
      <c r="AK135" s="33">
        <v>1</v>
      </c>
      <c r="AL135" s="33">
        <v>0</v>
      </c>
      <c r="AM135" s="33">
        <f t="shared" si="9"/>
        <v>22</v>
      </c>
      <c r="AN135" s="62">
        <f t="shared" si="8"/>
        <v>3.3</v>
      </c>
    </row>
    <row r="136" spans="1:40" ht="21">
      <c r="A136" s="33" t="s">
        <v>160</v>
      </c>
      <c r="B136" s="76">
        <v>1049730133</v>
      </c>
      <c r="C136" s="33"/>
      <c r="D136" s="62">
        <v>16</v>
      </c>
      <c r="E136" s="77" t="s">
        <v>322</v>
      </c>
      <c r="F136" s="62">
        <v>2</v>
      </c>
      <c r="G136" s="62">
        <v>99</v>
      </c>
      <c r="H136" s="33"/>
      <c r="I136" s="62">
        <v>1</v>
      </c>
      <c r="J136" s="62">
        <v>1</v>
      </c>
      <c r="K136" s="62">
        <v>1</v>
      </c>
      <c r="L136" s="62">
        <v>1</v>
      </c>
      <c r="M136" s="62">
        <v>1</v>
      </c>
      <c r="N136" s="62">
        <v>1</v>
      </c>
      <c r="O136" s="62">
        <v>1</v>
      </c>
      <c r="P136" s="62">
        <v>1</v>
      </c>
      <c r="Q136" s="62">
        <v>0</v>
      </c>
      <c r="R136" s="62">
        <v>1</v>
      </c>
      <c r="S136" s="62">
        <v>1</v>
      </c>
      <c r="T136" s="62">
        <v>1</v>
      </c>
      <c r="U136" s="62">
        <v>1</v>
      </c>
      <c r="V136" s="62">
        <v>1</v>
      </c>
      <c r="W136" s="62">
        <v>1</v>
      </c>
      <c r="X136" s="62">
        <v>0</v>
      </c>
      <c r="Y136" s="62">
        <v>0</v>
      </c>
      <c r="Z136" s="62">
        <v>2</v>
      </c>
      <c r="AA136" s="62">
        <v>0</v>
      </c>
      <c r="AB136" s="62">
        <v>3</v>
      </c>
      <c r="AC136" s="33">
        <v>0</v>
      </c>
      <c r="AD136" s="33">
        <v>0</v>
      </c>
      <c r="AE136" s="33">
        <v>1</v>
      </c>
      <c r="AF136" s="33">
        <v>0</v>
      </c>
      <c r="AG136" s="33">
        <v>0</v>
      </c>
      <c r="AH136" s="33">
        <v>0</v>
      </c>
      <c r="AI136" s="33">
        <v>1</v>
      </c>
      <c r="AJ136" s="33">
        <v>0</v>
      </c>
      <c r="AK136" s="33">
        <v>0</v>
      </c>
      <c r="AL136" s="33">
        <v>3</v>
      </c>
      <c r="AM136" s="33">
        <f t="shared" si="9"/>
        <v>24</v>
      </c>
      <c r="AN136" s="62">
        <f t="shared" si="8"/>
        <v>3.6</v>
      </c>
    </row>
    <row r="137" spans="1:40" ht="21">
      <c r="A137" s="33" t="s">
        <v>160</v>
      </c>
      <c r="B137" s="76">
        <v>1049730133</v>
      </c>
      <c r="C137" s="33"/>
      <c r="D137" s="62">
        <v>17</v>
      </c>
      <c r="E137" s="80">
        <v>1499900370478</v>
      </c>
      <c r="F137" s="62">
        <v>2</v>
      </c>
      <c r="G137" s="62">
        <v>99</v>
      </c>
      <c r="H137" s="33"/>
      <c r="I137" s="62">
        <v>1</v>
      </c>
      <c r="J137" s="62">
        <v>1</v>
      </c>
      <c r="K137" s="62">
        <v>1</v>
      </c>
      <c r="L137" s="62">
        <v>1</v>
      </c>
      <c r="M137" s="62">
        <v>1</v>
      </c>
      <c r="N137" s="62">
        <v>1</v>
      </c>
      <c r="O137" s="62">
        <v>0</v>
      </c>
      <c r="P137" s="62">
        <v>1</v>
      </c>
      <c r="Q137" s="62">
        <v>1</v>
      </c>
      <c r="R137" s="62">
        <v>1</v>
      </c>
      <c r="S137" s="62">
        <v>1</v>
      </c>
      <c r="T137" s="62">
        <v>0</v>
      </c>
      <c r="U137" s="62">
        <v>1</v>
      </c>
      <c r="V137" s="62">
        <v>1</v>
      </c>
      <c r="W137" s="62">
        <v>1</v>
      </c>
      <c r="X137" s="62">
        <v>0</v>
      </c>
      <c r="Y137" s="62">
        <v>0</v>
      </c>
      <c r="Z137" s="62">
        <v>3</v>
      </c>
      <c r="AA137" s="62">
        <v>3</v>
      </c>
      <c r="AB137" s="62">
        <v>0</v>
      </c>
      <c r="AC137" s="33">
        <v>3</v>
      </c>
      <c r="AD137" s="33">
        <v>0</v>
      </c>
      <c r="AE137" s="33">
        <v>1</v>
      </c>
      <c r="AF137" s="33">
        <v>1</v>
      </c>
      <c r="AG137" s="33">
        <v>0</v>
      </c>
      <c r="AH137" s="33">
        <v>0</v>
      </c>
      <c r="AI137" s="33">
        <v>0</v>
      </c>
      <c r="AJ137" s="33">
        <v>0</v>
      </c>
      <c r="AK137" s="33">
        <v>0</v>
      </c>
      <c r="AL137" s="33">
        <v>0</v>
      </c>
      <c r="AM137" s="33">
        <f t="shared" si="9"/>
        <v>24</v>
      </c>
      <c r="AN137" s="62">
        <f t="shared" si="8"/>
        <v>3.6</v>
      </c>
    </row>
    <row r="138" spans="39:40" ht="21">
      <c r="AM138" s="86">
        <f>AVERAGE(AM121:AM137)</f>
        <v>22.058823529411764</v>
      </c>
      <c r="AN138" s="74" t="s">
        <v>323</v>
      </c>
    </row>
    <row r="139" spans="39:40" ht="21">
      <c r="AM139" s="87">
        <f>STDEV(AM121:AM137)</f>
        <v>2.0454396909739883</v>
      </c>
      <c r="AN139" s="74" t="s">
        <v>324</v>
      </c>
    </row>
  </sheetData>
  <sheetProtection/>
  <mergeCells count="11">
    <mergeCell ref="F8:F10"/>
    <mergeCell ref="G8:G10"/>
    <mergeCell ref="H8:AL8"/>
    <mergeCell ref="AM8:AM9"/>
    <mergeCell ref="AN8:AN9"/>
    <mergeCell ref="B1:S1"/>
    <mergeCell ref="A8:A10"/>
    <mergeCell ref="B8:B10"/>
    <mergeCell ref="C8:C10"/>
    <mergeCell ref="D8:D10"/>
    <mergeCell ref="E8:E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139"/>
  <sheetViews>
    <sheetView zoomScale="60" zoomScaleNormal="60" zoomScalePageLayoutView="0" workbookViewId="0" topLeftCell="A118">
      <selection activeCell="AM138" sqref="AM138:AM139"/>
    </sheetView>
  </sheetViews>
  <sheetFormatPr defaultColWidth="8.57421875" defaultRowHeight="15"/>
  <cols>
    <col min="1" max="1" width="13.57421875" style="2" customWidth="1"/>
    <col min="2" max="2" width="14.00390625" style="2" customWidth="1"/>
    <col min="3" max="3" width="7.421875" style="2" customWidth="1"/>
    <col min="4" max="4" width="5.28125" style="2" customWidth="1"/>
    <col min="5" max="5" width="22.140625" style="2" customWidth="1"/>
    <col min="6" max="6" width="5.140625" style="2" customWidth="1"/>
    <col min="7" max="7" width="10.421875" style="2" customWidth="1"/>
    <col min="8" max="8" width="8.57421875" style="2" customWidth="1"/>
    <col min="9" max="9" width="4.140625" style="2" customWidth="1"/>
    <col min="10" max="10" width="6.140625" style="2" customWidth="1"/>
    <col min="11" max="13" width="4.140625" style="2" customWidth="1"/>
    <col min="14" max="14" width="5.8515625" style="2" customWidth="1"/>
    <col min="15" max="15" width="5.7109375" style="2" customWidth="1"/>
    <col min="16" max="17" width="4.140625" style="2" customWidth="1"/>
    <col min="18" max="18" width="5.8515625" style="2" customWidth="1"/>
    <col min="19" max="19" width="4.140625" style="2" customWidth="1"/>
    <col min="20" max="20" width="6.421875" style="2" customWidth="1"/>
    <col min="21" max="22" width="4.140625" style="2" customWidth="1"/>
    <col min="23" max="23" width="5.7109375" style="2" customWidth="1"/>
    <col min="24" max="25" width="6.28125" style="2" customWidth="1"/>
    <col min="26" max="26" width="5.421875" style="2" customWidth="1"/>
    <col min="27" max="31" width="4.140625" style="2" customWidth="1"/>
    <col min="32" max="32" width="5.421875" style="2" customWidth="1"/>
    <col min="33" max="34" width="4.140625" style="2" customWidth="1"/>
    <col min="35" max="35" width="5.28125" style="2" customWidth="1"/>
    <col min="36" max="36" width="6.140625" style="2" customWidth="1"/>
    <col min="37" max="37" width="4.140625" style="2" customWidth="1"/>
    <col min="38" max="38" width="4.57421875" style="2" customWidth="1"/>
    <col min="39" max="39" width="8.421875" style="2" customWidth="1"/>
    <col min="40" max="40" width="11.8515625" style="30" customWidth="1"/>
    <col min="41" max="46" width="5.57421875" style="30" customWidth="1"/>
    <col min="47" max="54" width="8.57421875" style="30" customWidth="1"/>
    <col min="55" max="16384" width="8.57421875" style="2" customWidth="1"/>
  </cols>
  <sheetData>
    <row r="1" spans="2:19" ht="23.25">
      <c r="B1" s="110" t="s">
        <v>297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ht="21">
      <c r="B2" s="1" t="s">
        <v>303</v>
      </c>
    </row>
    <row r="3" ht="21">
      <c r="B3" s="1" t="s">
        <v>0</v>
      </c>
    </row>
    <row r="4" spans="2:54" s="1" customFormat="1" ht="21">
      <c r="B4" s="1" t="s">
        <v>1</v>
      </c>
      <c r="F4" s="1" t="s">
        <v>2</v>
      </c>
      <c r="N4" s="38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</row>
    <row r="5" spans="2:54" s="1" customFormat="1" ht="21">
      <c r="B5" s="1" t="s">
        <v>3</v>
      </c>
      <c r="AD5" s="31">
        <v>2</v>
      </c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</row>
    <row r="6" spans="2:54" s="1" customFormat="1" ht="21">
      <c r="B6" s="1" t="s">
        <v>4</v>
      </c>
      <c r="F6" s="1" t="s">
        <v>5</v>
      </c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</row>
    <row r="7" spans="2:54" s="1" customFormat="1" ht="21">
      <c r="B7" s="1" t="s">
        <v>302</v>
      </c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</row>
    <row r="8" spans="1:40" ht="40.5" customHeight="1">
      <c r="A8" s="106" t="s">
        <v>286</v>
      </c>
      <c r="B8" s="112" t="s">
        <v>6</v>
      </c>
      <c r="C8" s="113" t="s">
        <v>287</v>
      </c>
      <c r="D8" s="116" t="s">
        <v>7</v>
      </c>
      <c r="E8" s="117" t="s">
        <v>8</v>
      </c>
      <c r="F8" s="116" t="s">
        <v>9</v>
      </c>
      <c r="G8" s="103" t="s">
        <v>10</v>
      </c>
      <c r="H8" s="104" t="s">
        <v>293</v>
      </c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6" t="s">
        <v>291</v>
      </c>
      <c r="AN8" s="108" t="s">
        <v>294</v>
      </c>
    </row>
    <row r="9" spans="1:40" ht="21">
      <c r="A9" s="111"/>
      <c r="B9" s="112"/>
      <c r="C9" s="114"/>
      <c r="D9" s="116"/>
      <c r="E9" s="117"/>
      <c r="F9" s="116"/>
      <c r="G9" s="103"/>
      <c r="H9" s="40" t="s">
        <v>11</v>
      </c>
      <c r="I9" s="4">
        <v>1</v>
      </c>
      <c r="J9" s="4">
        <v>2</v>
      </c>
      <c r="K9" s="4">
        <v>3</v>
      </c>
      <c r="L9" s="4">
        <v>4</v>
      </c>
      <c r="M9" s="4">
        <v>5</v>
      </c>
      <c r="N9" s="4">
        <v>6</v>
      </c>
      <c r="O9" s="4">
        <v>7</v>
      </c>
      <c r="P9" s="4">
        <v>8</v>
      </c>
      <c r="Q9" s="4">
        <v>9</v>
      </c>
      <c r="R9" s="4">
        <v>10</v>
      </c>
      <c r="S9" s="4">
        <v>11</v>
      </c>
      <c r="T9" s="4">
        <v>12</v>
      </c>
      <c r="U9" s="4">
        <v>13</v>
      </c>
      <c r="V9" s="4">
        <v>14</v>
      </c>
      <c r="W9" s="4">
        <v>15</v>
      </c>
      <c r="X9" s="4">
        <v>16</v>
      </c>
      <c r="Y9" s="4">
        <v>17</v>
      </c>
      <c r="Z9" s="4">
        <v>18</v>
      </c>
      <c r="AA9" s="4">
        <v>19</v>
      </c>
      <c r="AB9" s="4">
        <v>20</v>
      </c>
      <c r="AC9" s="4">
        <v>21</v>
      </c>
      <c r="AD9" s="4">
        <v>22</v>
      </c>
      <c r="AE9" s="4">
        <v>23</v>
      </c>
      <c r="AF9" s="4">
        <v>24</v>
      </c>
      <c r="AG9" s="4">
        <v>25</v>
      </c>
      <c r="AH9" s="4">
        <v>26</v>
      </c>
      <c r="AI9" s="4">
        <v>27</v>
      </c>
      <c r="AJ9" s="4">
        <v>28</v>
      </c>
      <c r="AK9" s="4">
        <v>29</v>
      </c>
      <c r="AL9" s="4">
        <v>30</v>
      </c>
      <c r="AM9" s="107"/>
      <c r="AN9" s="109"/>
    </row>
    <row r="10" spans="1:54" s="26" customFormat="1" ht="21">
      <c r="A10" s="107"/>
      <c r="B10" s="112"/>
      <c r="C10" s="115"/>
      <c r="D10" s="116"/>
      <c r="E10" s="117"/>
      <c r="F10" s="116"/>
      <c r="G10" s="103"/>
      <c r="H10" s="29" t="s">
        <v>285</v>
      </c>
      <c r="I10" s="27">
        <v>1</v>
      </c>
      <c r="J10" s="57">
        <v>2</v>
      </c>
      <c r="K10" s="27">
        <v>1</v>
      </c>
      <c r="L10" s="27">
        <v>1</v>
      </c>
      <c r="M10" s="27">
        <v>1</v>
      </c>
      <c r="N10" s="57">
        <v>2</v>
      </c>
      <c r="O10" s="57">
        <v>2</v>
      </c>
      <c r="P10" s="27">
        <v>1</v>
      </c>
      <c r="Q10" s="27">
        <v>1</v>
      </c>
      <c r="R10" s="27">
        <v>1</v>
      </c>
      <c r="S10" s="27">
        <v>1</v>
      </c>
      <c r="T10" s="57">
        <v>2</v>
      </c>
      <c r="U10" s="27">
        <v>1</v>
      </c>
      <c r="V10" s="27">
        <v>1</v>
      </c>
      <c r="W10" s="57">
        <v>2</v>
      </c>
      <c r="X10" s="27">
        <v>1</v>
      </c>
      <c r="Y10" s="57">
        <v>2</v>
      </c>
      <c r="Z10" s="27">
        <v>2</v>
      </c>
      <c r="AA10" s="58">
        <v>1</v>
      </c>
      <c r="AB10" s="58">
        <v>1</v>
      </c>
      <c r="AC10" s="58">
        <v>1</v>
      </c>
      <c r="AD10" s="58">
        <v>1</v>
      </c>
      <c r="AE10" s="58">
        <v>1</v>
      </c>
      <c r="AF10" s="37">
        <v>2</v>
      </c>
      <c r="AG10" s="37">
        <v>1</v>
      </c>
      <c r="AH10" s="36">
        <v>1</v>
      </c>
      <c r="AI10" s="59">
        <v>2</v>
      </c>
      <c r="AJ10" s="36">
        <v>2</v>
      </c>
      <c r="AK10" s="60">
        <v>1</v>
      </c>
      <c r="AL10" s="60">
        <v>1</v>
      </c>
      <c r="AM10" s="4">
        <f>SUM(I10:AL10)</f>
        <v>40</v>
      </c>
      <c r="AN10" s="34" t="s">
        <v>295</v>
      </c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</row>
    <row r="11" spans="1:54" s="5" customFormat="1" ht="21">
      <c r="A11" s="33" t="s">
        <v>304</v>
      </c>
      <c r="B11" s="33">
        <v>1049730122</v>
      </c>
      <c r="C11" s="33"/>
      <c r="D11" s="33">
        <v>1</v>
      </c>
      <c r="E11" s="72">
        <v>1490300121991</v>
      </c>
      <c r="F11" s="73">
        <v>1</v>
      </c>
      <c r="G11" s="62">
        <v>99</v>
      </c>
      <c r="H11" s="81"/>
      <c r="I11" s="82">
        <v>0</v>
      </c>
      <c r="J11" s="82">
        <v>1</v>
      </c>
      <c r="K11" s="83">
        <v>0</v>
      </c>
      <c r="L11" s="82">
        <v>1</v>
      </c>
      <c r="M11" s="82">
        <v>0</v>
      </c>
      <c r="N11" s="82">
        <v>1</v>
      </c>
      <c r="O11" s="82">
        <v>0</v>
      </c>
      <c r="P11" s="83">
        <v>0</v>
      </c>
      <c r="Q11" s="82">
        <v>1</v>
      </c>
      <c r="R11" s="82">
        <v>0</v>
      </c>
      <c r="S11" s="83">
        <v>0</v>
      </c>
      <c r="T11" s="82">
        <v>0</v>
      </c>
      <c r="U11" s="82">
        <v>0</v>
      </c>
      <c r="V11" s="83">
        <v>1</v>
      </c>
      <c r="W11" s="82">
        <v>1</v>
      </c>
      <c r="X11" s="83">
        <v>0</v>
      </c>
      <c r="Y11" s="83">
        <v>1.5</v>
      </c>
      <c r="Z11" s="82">
        <v>0.5</v>
      </c>
      <c r="AA11" s="82">
        <v>0</v>
      </c>
      <c r="AB11" s="82">
        <v>0</v>
      </c>
      <c r="AC11" s="84">
        <v>0</v>
      </c>
      <c r="AD11" s="84">
        <v>0</v>
      </c>
      <c r="AE11" s="84">
        <v>0</v>
      </c>
      <c r="AF11" s="84">
        <v>0.5</v>
      </c>
      <c r="AG11" s="84">
        <v>1</v>
      </c>
      <c r="AH11" s="84">
        <v>0</v>
      </c>
      <c r="AI11" s="84">
        <v>1</v>
      </c>
      <c r="AJ11" s="82">
        <v>0</v>
      </c>
      <c r="AK11" s="85">
        <v>0</v>
      </c>
      <c r="AL11" s="85">
        <v>0</v>
      </c>
      <c r="AM11" s="33">
        <f aca="true" t="shared" si="0" ref="AM11:AM20">SUM(I11:AL11)</f>
        <v>10.5</v>
      </c>
      <c r="AN11" s="61">
        <f>AM:AM*6/40</f>
        <v>1.575</v>
      </c>
      <c r="AO11" s="28" t="s">
        <v>296</v>
      </c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</row>
    <row r="12" spans="1:54" s="43" customFormat="1" ht="21">
      <c r="A12" s="33" t="s">
        <v>304</v>
      </c>
      <c r="B12" s="33">
        <v>1049730122</v>
      </c>
      <c r="C12" s="33"/>
      <c r="D12" s="33">
        <v>2</v>
      </c>
      <c r="E12" s="72">
        <v>1499900375186</v>
      </c>
      <c r="F12" s="73">
        <v>1</v>
      </c>
      <c r="G12" s="62">
        <v>99</v>
      </c>
      <c r="H12" s="33"/>
      <c r="I12" s="62">
        <v>0</v>
      </c>
      <c r="J12" s="62">
        <v>1.5</v>
      </c>
      <c r="K12" s="62">
        <v>0</v>
      </c>
      <c r="L12" s="62">
        <v>1</v>
      </c>
      <c r="M12" s="62">
        <v>1</v>
      </c>
      <c r="N12" s="62">
        <v>1.5</v>
      </c>
      <c r="O12" s="62">
        <v>0</v>
      </c>
      <c r="P12" s="62">
        <v>0</v>
      </c>
      <c r="Q12" s="62">
        <v>0</v>
      </c>
      <c r="R12" s="62">
        <v>0</v>
      </c>
      <c r="S12" s="62">
        <v>1</v>
      </c>
      <c r="T12" s="62">
        <v>0</v>
      </c>
      <c r="U12" s="62">
        <v>1</v>
      </c>
      <c r="V12" s="62">
        <v>0</v>
      </c>
      <c r="W12" s="62">
        <v>1.5</v>
      </c>
      <c r="X12" s="62">
        <v>0</v>
      </c>
      <c r="Y12" s="62">
        <v>1.5</v>
      </c>
      <c r="Z12" s="62">
        <v>1</v>
      </c>
      <c r="AA12" s="62">
        <v>0</v>
      </c>
      <c r="AB12" s="62">
        <v>0</v>
      </c>
      <c r="AC12" s="33">
        <v>1</v>
      </c>
      <c r="AD12" s="33">
        <v>0</v>
      </c>
      <c r="AE12" s="33">
        <v>0</v>
      </c>
      <c r="AF12" s="33">
        <v>0.5</v>
      </c>
      <c r="AG12" s="33">
        <v>0</v>
      </c>
      <c r="AH12" s="33">
        <v>0</v>
      </c>
      <c r="AI12" s="33">
        <v>1.5</v>
      </c>
      <c r="AJ12" s="33">
        <v>0</v>
      </c>
      <c r="AK12" s="33">
        <v>0</v>
      </c>
      <c r="AL12" s="33">
        <v>0</v>
      </c>
      <c r="AM12" s="33">
        <f t="shared" si="0"/>
        <v>14</v>
      </c>
      <c r="AN12" s="61">
        <f>AM:AM*6/40</f>
        <v>2.1</v>
      </c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</row>
    <row r="13" spans="1:54" s="43" customFormat="1" ht="21">
      <c r="A13" s="33" t="s">
        <v>304</v>
      </c>
      <c r="B13" s="33">
        <v>1049730122</v>
      </c>
      <c r="C13" s="33"/>
      <c r="D13" s="33">
        <v>3</v>
      </c>
      <c r="E13" s="72">
        <v>1490300120243</v>
      </c>
      <c r="F13" s="73">
        <v>1</v>
      </c>
      <c r="G13" s="62">
        <v>99</v>
      </c>
      <c r="H13" s="33"/>
      <c r="I13" s="62">
        <v>1</v>
      </c>
      <c r="J13" s="62">
        <v>1</v>
      </c>
      <c r="K13" s="62">
        <v>0</v>
      </c>
      <c r="L13" s="62">
        <v>0</v>
      </c>
      <c r="M13" s="62">
        <v>1</v>
      </c>
      <c r="N13" s="62">
        <v>2</v>
      </c>
      <c r="O13" s="62">
        <v>0</v>
      </c>
      <c r="P13" s="62">
        <v>1</v>
      </c>
      <c r="Q13" s="62">
        <v>0</v>
      </c>
      <c r="R13" s="62">
        <v>1</v>
      </c>
      <c r="S13" s="62">
        <v>0</v>
      </c>
      <c r="T13" s="62">
        <v>0</v>
      </c>
      <c r="U13" s="62">
        <v>1</v>
      </c>
      <c r="V13" s="62">
        <v>0</v>
      </c>
      <c r="W13" s="62">
        <v>0.5</v>
      </c>
      <c r="X13" s="62">
        <v>0</v>
      </c>
      <c r="Y13" s="62">
        <v>1.5</v>
      </c>
      <c r="Z13" s="62">
        <v>1</v>
      </c>
      <c r="AA13" s="62">
        <v>0</v>
      </c>
      <c r="AB13" s="62">
        <v>0</v>
      </c>
      <c r="AC13" s="33">
        <v>0</v>
      </c>
      <c r="AD13" s="33">
        <v>1</v>
      </c>
      <c r="AE13" s="33">
        <v>0</v>
      </c>
      <c r="AF13" s="33">
        <v>0.5</v>
      </c>
      <c r="AG13" s="33">
        <v>1</v>
      </c>
      <c r="AH13" s="33">
        <v>0</v>
      </c>
      <c r="AI13" s="33">
        <v>1.5</v>
      </c>
      <c r="AJ13" s="33">
        <v>0</v>
      </c>
      <c r="AK13" s="33">
        <v>0</v>
      </c>
      <c r="AL13" s="33">
        <v>0</v>
      </c>
      <c r="AM13" s="33">
        <f t="shared" si="0"/>
        <v>15</v>
      </c>
      <c r="AN13" s="61">
        <f>AM:AM*6/40</f>
        <v>2.25</v>
      </c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</row>
    <row r="14" spans="1:54" s="43" customFormat="1" ht="21">
      <c r="A14" s="33" t="s">
        <v>304</v>
      </c>
      <c r="B14" s="33">
        <v>1049730122</v>
      </c>
      <c r="C14" s="33"/>
      <c r="D14" s="33">
        <v>4</v>
      </c>
      <c r="E14" s="72">
        <v>1490300121614</v>
      </c>
      <c r="F14" s="73">
        <v>1</v>
      </c>
      <c r="G14" s="62">
        <v>99</v>
      </c>
      <c r="H14" s="33"/>
      <c r="I14" s="62">
        <v>0</v>
      </c>
      <c r="J14" s="62">
        <v>1</v>
      </c>
      <c r="K14" s="62">
        <v>0</v>
      </c>
      <c r="L14" s="62">
        <v>0</v>
      </c>
      <c r="M14" s="62">
        <v>0</v>
      </c>
      <c r="N14" s="62">
        <v>1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2">
        <v>0</v>
      </c>
      <c r="V14" s="62">
        <v>1</v>
      </c>
      <c r="W14" s="62">
        <v>0.5</v>
      </c>
      <c r="X14" s="62">
        <v>1</v>
      </c>
      <c r="Y14" s="62">
        <v>0.5</v>
      </c>
      <c r="Z14" s="62">
        <v>2</v>
      </c>
      <c r="AA14" s="62">
        <v>0</v>
      </c>
      <c r="AB14" s="62">
        <v>1</v>
      </c>
      <c r="AC14" s="33">
        <v>0</v>
      </c>
      <c r="AD14" s="33">
        <v>0</v>
      </c>
      <c r="AE14" s="33">
        <v>0</v>
      </c>
      <c r="AF14" s="33">
        <v>1</v>
      </c>
      <c r="AG14" s="33">
        <v>0</v>
      </c>
      <c r="AH14" s="33">
        <v>0</v>
      </c>
      <c r="AI14" s="33">
        <v>0.5</v>
      </c>
      <c r="AJ14" s="33">
        <v>0</v>
      </c>
      <c r="AK14" s="33">
        <v>1</v>
      </c>
      <c r="AL14" s="33">
        <v>0</v>
      </c>
      <c r="AM14" s="33">
        <f t="shared" si="0"/>
        <v>10.5</v>
      </c>
      <c r="AN14" s="61">
        <f>AM:AM*6/40</f>
        <v>1.575</v>
      </c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</row>
    <row r="15" spans="1:54" s="43" customFormat="1" ht="21">
      <c r="A15" s="33" t="s">
        <v>304</v>
      </c>
      <c r="B15" s="33">
        <v>1049730122</v>
      </c>
      <c r="C15" s="33"/>
      <c r="D15" s="33">
        <v>5</v>
      </c>
      <c r="E15" s="72">
        <v>1468400004706</v>
      </c>
      <c r="F15" s="73">
        <v>1</v>
      </c>
      <c r="G15" s="62">
        <v>99</v>
      </c>
      <c r="H15" s="33"/>
      <c r="I15" s="62">
        <v>0</v>
      </c>
      <c r="J15" s="62">
        <v>1.5</v>
      </c>
      <c r="K15" s="62">
        <v>1</v>
      </c>
      <c r="L15" s="62">
        <v>0</v>
      </c>
      <c r="M15" s="62">
        <v>0</v>
      </c>
      <c r="N15" s="62">
        <v>2</v>
      </c>
      <c r="O15" s="62">
        <v>0.5</v>
      </c>
      <c r="P15" s="62">
        <v>0</v>
      </c>
      <c r="Q15" s="62">
        <v>0</v>
      </c>
      <c r="R15" s="62">
        <v>1</v>
      </c>
      <c r="S15" s="62">
        <v>0</v>
      </c>
      <c r="T15" s="62">
        <v>0</v>
      </c>
      <c r="U15" s="62">
        <v>0</v>
      </c>
      <c r="V15" s="62">
        <v>0</v>
      </c>
      <c r="W15" s="62">
        <v>2</v>
      </c>
      <c r="X15" s="62">
        <v>1</v>
      </c>
      <c r="Y15" s="62">
        <v>1.5</v>
      </c>
      <c r="Z15" s="62">
        <v>1.5</v>
      </c>
      <c r="AA15" s="62">
        <v>0</v>
      </c>
      <c r="AB15" s="62">
        <v>0</v>
      </c>
      <c r="AC15" s="33">
        <v>0</v>
      </c>
      <c r="AD15" s="33">
        <v>0</v>
      </c>
      <c r="AE15" s="33">
        <v>0</v>
      </c>
      <c r="AF15" s="33">
        <v>2</v>
      </c>
      <c r="AG15" s="33">
        <v>1</v>
      </c>
      <c r="AH15" s="33">
        <v>0</v>
      </c>
      <c r="AI15" s="33">
        <v>2</v>
      </c>
      <c r="AJ15" s="33">
        <v>0</v>
      </c>
      <c r="AK15" s="33">
        <v>0</v>
      </c>
      <c r="AL15" s="33">
        <v>0</v>
      </c>
      <c r="AM15" s="33">
        <f t="shared" si="0"/>
        <v>17</v>
      </c>
      <c r="AN15" s="61">
        <f>AM:AM*6/40</f>
        <v>2.55</v>
      </c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</row>
    <row r="16" spans="1:54" s="43" customFormat="1" ht="21">
      <c r="A16" s="33" t="s">
        <v>304</v>
      </c>
      <c r="B16" s="33">
        <v>1049730122</v>
      </c>
      <c r="C16" s="33"/>
      <c r="D16" s="33">
        <v>6</v>
      </c>
      <c r="E16" s="72">
        <v>1490300120219</v>
      </c>
      <c r="F16" s="73">
        <v>1</v>
      </c>
      <c r="G16" s="62">
        <v>99</v>
      </c>
      <c r="H16" s="33"/>
      <c r="I16" s="62">
        <v>0</v>
      </c>
      <c r="J16" s="62">
        <v>1</v>
      </c>
      <c r="K16" s="62">
        <v>0</v>
      </c>
      <c r="L16" s="62">
        <v>0</v>
      </c>
      <c r="M16" s="62">
        <v>0</v>
      </c>
      <c r="N16" s="62">
        <v>0.5</v>
      </c>
      <c r="O16" s="62">
        <v>0</v>
      </c>
      <c r="P16" s="62">
        <v>0</v>
      </c>
      <c r="Q16" s="62">
        <v>0</v>
      </c>
      <c r="R16" s="62">
        <v>1</v>
      </c>
      <c r="S16" s="62">
        <v>1</v>
      </c>
      <c r="T16" s="62">
        <v>0</v>
      </c>
      <c r="U16" s="62">
        <v>0</v>
      </c>
      <c r="V16" s="62">
        <v>0</v>
      </c>
      <c r="W16" s="62">
        <v>1.5</v>
      </c>
      <c r="X16" s="62">
        <v>0</v>
      </c>
      <c r="Y16" s="62">
        <v>2</v>
      </c>
      <c r="Z16" s="62">
        <v>1</v>
      </c>
      <c r="AA16" s="62">
        <v>0</v>
      </c>
      <c r="AB16" s="62">
        <v>0</v>
      </c>
      <c r="AC16" s="33">
        <v>0</v>
      </c>
      <c r="AD16" s="33">
        <v>1</v>
      </c>
      <c r="AE16" s="33">
        <v>0</v>
      </c>
      <c r="AF16" s="33">
        <v>1</v>
      </c>
      <c r="AG16" s="33">
        <v>1</v>
      </c>
      <c r="AH16" s="33">
        <v>1</v>
      </c>
      <c r="AI16" s="33">
        <v>1</v>
      </c>
      <c r="AJ16" s="33">
        <v>0</v>
      </c>
      <c r="AK16" s="33">
        <v>0</v>
      </c>
      <c r="AL16" s="33">
        <v>0</v>
      </c>
      <c r="AM16" s="33">
        <f t="shared" si="0"/>
        <v>13</v>
      </c>
      <c r="AN16" s="61">
        <f>AM:AM*6/40</f>
        <v>1.95</v>
      </c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</row>
    <row r="17" spans="1:54" s="43" customFormat="1" ht="21">
      <c r="A17" s="33" t="s">
        <v>304</v>
      </c>
      <c r="B17" s="33">
        <v>1049730122</v>
      </c>
      <c r="C17" s="33"/>
      <c r="D17" s="33">
        <v>7</v>
      </c>
      <c r="E17" s="72">
        <v>1490300122700</v>
      </c>
      <c r="F17" s="73">
        <v>1</v>
      </c>
      <c r="G17" s="62">
        <v>99</v>
      </c>
      <c r="H17" s="33"/>
      <c r="I17" s="62">
        <v>0</v>
      </c>
      <c r="J17" s="62">
        <v>1</v>
      </c>
      <c r="K17" s="62">
        <v>0</v>
      </c>
      <c r="L17" s="62">
        <v>0</v>
      </c>
      <c r="M17" s="62">
        <v>0</v>
      </c>
      <c r="N17" s="62">
        <v>0.5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2">
        <v>0</v>
      </c>
      <c r="V17" s="62">
        <v>1</v>
      </c>
      <c r="W17" s="62">
        <v>1</v>
      </c>
      <c r="X17" s="62">
        <v>0</v>
      </c>
      <c r="Y17" s="62">
        <v>2</v>
      </c>
      <c r="Z17" s="62">
        <v>1.5</v>
      </c>
      <c r="AA17" s="62">
        <v>0</v>
      </c>
      <c r="AB17" s="62">
        <v>0</v>
      </c>
      <c r="AC17" s="33">
        <v>1</v>
      </c>
      <c r="AD17" s="33">
        <v>0</v>
      </c>
      <c r="AE17" s="33">
        <v>0</v>
      </c>
      <c r="AF17" s="33">
        <v>0</v>
      </c>
      <c r="AG17" s="33">
        <v>0</v>
      </c>
      <c r="AH17" s="33">
        <v>0</v>
      </c>
      <c r="AI17" s="33">
        <v>1</v>
      </c>
      <c r="AJ17" s="33">
        <v>0</v>
      </c>
      <c r="AK17" s="33">
        <v>0</v>
      </c>
      <c r="AL17" s="33">
        <v>0</v>
      </c>
      <c r="AM17" s="33">
        <f t="shared" si="0"/>
        <v>9</v>
      </c>
      <c r="AN17" s="61">
        <f>AM:AM*6/40</f>
        <v>1.35</v>
      </c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</row>
    <row r="18" spans="1:54" s="43" customFormat="1" ht="21">
      <c r="A18" s="33" t="s">
        <v>304</v>
      </c>
      <c r="B18" s="33">
        <v>1049730122</v>
      </c>
      <c r="C18" s="33"/>
      <c r="D18" s="33">
        <v>8</v>
      </c>
      <c r="E18" s="72">
        <v>1490300120871</v>
      </c>
      <c r="F18" s="73">
        <v>1</v>
      </c>
      <c r="G18" s="62">
        <v>99</v>
      </c>
      <c r="H18" s="33"/>
      <c r="I18" s="62">
        <v>0</v>
      </c>
      <c r="J18" s="62">
        <v>1.5</v>
      </c>
      <c r="K18" s="62">
        <v>0</v>
      </c>
      <c r="L18" s="62">
        <v>0</v>
      </c>
      <c r="M18" s="62">
        <v>0</v>
      </c>
      <c r="N18" s="62">
        <v>0.5</v>
      </c>
      <c r="O18" s="62">
        <v>0</v>
      </c>
      <c r="P18" s="62">
        <v>0</v>
      </c>
      <c r="Q18" s="62">
        <v>0</v>
      </c>
      <c r="R18" s="62">
        <v>1</v>
      </c>
      <c r="S18" s="62">
        <v>1</v>
      </c>
      <c r="T18" s="62">
        <v>0</v>
      </c>
      <c r="U18" s="62">
        <v>0</v>
      </c>
      <c r="V18" s="62">
        <v>1</v>
      </c>
      <c r="W18" s="62">
        <v>1</v>
      </c>
      <c r="X18" s="62">
        <v>0</v>
      </c>
      <c r="Y18" s="62">
        <v>1.5</v>
      </c>
      <c r="Z18" s="62">
        <v>1</v>
      </c>
      <c r="AA18" s="62">
        <v>0</v>
      </c>
      <c r="AB18" s="62">
        <v>0</v>
      </c>
      <c r="AC18" s="33">
        <v>0</v>
      </c>
      <c r="AD18" s="33">
        <v>0</v>
      </c>
      <c r="AE18" s="33">
        <v>0</v>
      </c>
      <c r="AF18" s="33">
        <v>0.5</v>
      </c>
      <c r="AG18" s="33">
        <v>1</v>
      </c>
      <c r="AH18" s="33">
        <v>0</v>
      </c>
      <c r="AI18" s="33">
        <v>1.5</v>
      </c>
      <c r="AJ18" s="33">
        <v>0</v>
      </c>
      <c r="AK18" s="33">
        <v>0</v>
      </c>
      <c r="AL18" s="33">
        <v>0</v>
      </c>
      <c r="AM18" s="33">
        <f t="shared" si="0"/>
        <v>11.5</v>
      </c>
      <c r="AN18" s="61">
        <f>AM:AM*6/40</f>
        <v>1.725</v>
      </c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</row>
    <row r="19" spans="1:54" s="43" customFormat="1" ht="21">
      <c r="A19" s="33" t="s">
        <v>304</v>
      </c>
      <c r="B19" s="33">
        <v>1049730122</v>
      </c>
      <c r="C19" s="33"/>
      <c r="D19" s="33">
        <v>9</v>
      </c>
      <c r="E19" s="72">
        <v>1490300122475</v>
      </c>
      <c r="F19" s="73">
        <v>1</v>
      </c>
      <c r="G19" s="62">
        <v>99</v>
      </c>
      <c r="H19" s="33"/>
      <c r="I19" s="62">
        <v>0</v>
      </c>
      <c r="J19" s="62">
        <v>1</v>
      </c>
      <c r="K19" s="62">
        <v>0</v>
      </c>
      <c r="L19" s="62">
        <v>0</v>
      </c>
      <c r="M19" s="62">
        <v>1</v>
      </c>
      <c r="N19" s="62">
        <v>1</v>
      </c>
      <c r="O19" s="62">
        <v>0</v>
      </c>
      <c r="P19" s="62">
        <v>0</v>
      </c>
      <c r="Q19" s="62">
        <v>1</v>
      </c>
      <c r="R19" s="62">
        <v>0</v>
      </c>
      <c r="S19" s="62">
        <v>0</v>
      </c>
      <c r="T19" s="62">
        <v>0</v>
      </c>
      <c r="U19" s="62">
        <v>0</v>
      </c>
      <c r="V19" s="62">
        <v>0</v>
      </c>
      <c r="W19" s="62">
        <v>0.5</v>
      </c>
      <c r="X19" s="62">
        <v>1</v>
      </c>
      <c r="Y19" s="62">
        <v>0.5</v>
      </c>
      <c r="Z19" s="62">
        <v>0</v>
      </c>
      <c r="AA19" s="62">
        <v>1</v>
      </c>
      <c r="AB19" s="62">
        <v>1</v>
      </c>
      <c r="AC19" s="33">
        <v>1</v>
      </c>
      <c r="AD19" s="33">
        <v>0</v>
      </c>
      <c r="AE19" s="33">
        <v>0</v>
      </c>
      <c r="AF19" s="33">
        <v>1</v>
      </c>
      <c r="AG19" s="33">
        <v>0</v>
      </c>
      <c r="AH19" s="33">
        <v>0</v>
      </c>
      <c r="AI19" s="33">
        <v>1</v>
      </c>
      <c r="AJ19" s="33">
        <v>0</v>
      </c>
      <c r="AK19" s="33">
        <v>0</v>
      </c>
      <c r="AL19" s="33">
        <v>0</v>
      </c>
      <c r="AM19" s="33">
        <f t="shared" si="0"/>
        <v>11</v>
      </c>
      <c r="AN19" s="61">
        <f>AM:AM*6/40</f>
        <v>1.65</v>
      </c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</row>
    <row r="20" spans="1:54" s="43" customFormat="1" ht="21">
      <c r="A20" s="33" t="s">
        <v>304</v>
      </c>
      <c r="B20" s="33">
        <v>1049730122</v>
      </c>
      <c r="C20" s="33"/>
      <c r="D20" s="33">
        <v>10</v>
      </c>
      <c r="E20" s="72">
        <v>1490300121525</v>
      </c>
      <c r="F20" s="73">
        <v>1</v>
      </c>
      <c r="G20" s="62">
        <v>99</v>
      </c>
      <c r="H20" s="33"/>
      <c r="I20" s="62">
        <v>1</v>
      </c>
      <c r="J20" s="62">
        <v>1.5</v>
      </c>
      <c r="K20" s="62">
        <v>0</v>
      </c>
      <c r="L20" s="62">
        <v>0</v>
      </c>
      <c r="M20" s="62">
        <v>0</v>
      </c>
      <c r="N20" s="62">
        <v>1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1</v>
      </c>
      <c r="V20" s="62">
        <v>0</v>
      </c>
      <c r="W20" s="62">
        <v>1</v>
      </c>
      <c r="X20" s="62">
        <v>1</v>
      </c>
      <c r="Y20" s="62">
        <v>1.5</v>
      </c>
      <c r="Z20" s="62">
        <v>1</v>
      </c>
      <c r="AA20" s="62">
        <v>0</v>
      </c>
      <c r="AB20" s="62">
        <v>0</v>
      </c>
      <c r="AC20" s="33">
        <v>0</v>
      </c>
      <c r="AD20" s="33">
        <v>0</v>
      </c>
      <c r="AE20" s="33">
        <v>0</v>
      </c>
      <c r="AF20" s="33">
        <v>0.5</v>
      </c>
      <c r="AG20" s="33">
        <v>0</v>
      </c>
      <c r="AH20" s="33">
        <v>0</v>
      </c>
      <c r="AI20" s="33">
        <v>1.5</v>
      </c>
      <c r="AJ20" s="33">
        <v>0</v>
      </c>
      <c r="AK20" s="33">
        <v>1</v>
      </c>
      <c r="AL20" s="33">
        <v>0</v>
      </c>
      <c r="AM20" s="33">
        <f t="shared" si="0"/>
        <v>12</v>
      </c>
      <c r="AN20" s="61">
        <f>AM:AM*6/40</f>
        <v>1.8</v>
      </c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</row>
    <row r="21" spans="1:54" s="43" customFormat="1" ht="21">
      <c r="A21" s="33" t="s">
        <v>304</v>
      </c>
      <c r="B21" s="33">
        <v>1049730122</v>
      </c>
      <c r="C21" s="33"/>
      <c r="D21" s="33">
        <v>11</v>
      </c>
      <c r="E21" s="72">
        <v>1490300118451</v>
      </c>
      <c r="F21" s="73">
        <v>1</v>
      </c>
      <c r="G21" s="62" t="s">
        <v>306</v>
      </c>
      <c r="H21" s="33"/>
      <c r="I21" s="62">
        <v>0</v>
      </c>
      <c r="J21" s="62">
        <v>1.5</v>
      </c>
      <c r="K21" s="62">
        <v>0</v>
      </c>
      <c r="L21" s="62">
        <v>0</v>
      </c>
      <c r="M21" s="62">
        <v>0</v>
      </c>
      <c r="N21" s="62">
        <v>0.5</v>
      </c>
      <c r="O21" s="62">
        <v>0</v>
      </c>
      <c r="P21" s="62">
        <v>0</v>
      </c>
      <c r="Q21" s="62">
        <v>1</v>
      </c>
      <c r="R21" s="62">
        <v>0</v>
      </c>
      <c r="S21" s="62">
        <v>0</v>
      </c>
      <c r="T21" s="62">
        <v>0</v>
      </c>
      <c r="U21" s="62">
        <v>0</v>
      </c>
      <c r="V21" s="62">
        <v>0</v>
      </c>
      <c r="W21" s="62">
        <v>1.5</v>
      </c>
      <c r="X21" s="62">
        <v>1</v>
      </c>
      <c r="Y21" s="62">
        <v>0.5</v>
      </c>
      <c r="Z21" s="62">
        <v>1.5</v>
      </c>
      <c r="AA21" s="62">
        <v>0</v>
      </c>
      <c r="AB21" s="62">
        <v>0</v>
      </c>
      <c r="AC21" s="33">
        <v>0</v>
      </c>
      <c r="AD21" s="33">
        <v>0</v>
      </c>
      <c r="AE21" s="33">
        <v>0</v>
      </c>
      <c r="AF21" s="33">
        <v>1.5</v>
      </c>
      <c r="AG21" s="33">
        <v>0</v>
      </c>
      <c r="AH21" s="33">
        <v>0</v>
      </c>
      <c r="AI21" s="33">
        <v>1.5</v>
      </c>
      <c r="AJ21" s="33">
        <v>0</v>
      </c>
      <c r="AK21" s="33">
        <v>0</v>
      </c>
      <c r="AL21" s="33">
        <v>0</v>
      </c>
      <c r="AM21" s="33">
        <f>SUM(I21:AL21)</f>
        <v>10.5</v>
      </c>
      <c r="AN21" s="61">
        <f>AM:AM*6/40</f>
        <v>1.575</v>
      </c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</row>
    <row r="22" spans="1:54" s="43" customFormat="1" ht="21">
      <c r="A22" s="33" t="s">
        <v>304</v>
      </c>
      <c r="B22" s="33">
        <v>1049730122</v>
      </c>
      <c r="C22" s="33"/>
      <c r="D22" s="33">
        <v>12</v>
      </c>
      <c r="E22" s="72">
        <v>1490300120715</v>
      </c>
      <c r="F22" s="73">
        <v>1</v>
      </c>
      <c r="G22" s="62">
        <v>99</v>
      </c>
      <c r="H22" s="33"/>
      <c r="I22" s="62">
        <v>1</v>
      </c>
      <c r="J22" s="62">
        <v>1</v>
      </c>
      <c r="K22" s="62">
        <v>0</v>
      </c>
      <c r="L22" s="62">
        <v>0</v>
      </c>
      <c r="M22" s="62">
        <v>0</v>
      </c>
      <c r="N22" s="62">
        <v>1</v>
      </c>
      <c r="O22" s="62">
        <v>0</v>
      </c>
      <c r="P22" s="62">
        <v>0</v>
      </c>
      <c r="Q22" s="62">
        <v>0</v>
      </c>
      <c r="R22" s="62">
        <v>0</v>
      </c>
      <c r="S22" s="62">
        <v>0</v>
      </c>
      <c r="T22" s="62">
        <v>0</v>
      </c>
      <c r="U22" s="62">
        <v>0</v>
      </c>
      <c r="V22" s="62">
        <v>0</v>
      </c>
      <c r="W22" s="62">
        <v>1.5</v>
      </c>
      <c r="X22" s="62">
        <v>1</v>
      </c>
      <c r="Y22" s="62">
        <v>1</v>
      </c>
      <c r="Z22" s="62">
        <v>1.5</v>
      </c>
      <c r="AA22" s="62">
        <v>0</v>
      </c>
      <c r="AB22" s="62">
        <v>0</v>
      </c>
      <c r="AC22" s="33">
        <v>0</v>
      </c>
      <c r="AD22" s="33">
        <v>0</v>
      </c>
      <c r="AE22" s="33">
        <v>0</v>
      </c>
      <c r="AF22" s="33">
        <v>1</v>
      </c>
      <c r="AG22" s="33">
        <v>1</v>
      </c>
      <c r="AH22" s="33">
        <v>0</v>
      </c>
      <c r="AI22" s="33">
        <v>1</v>
      </c>
      <c r="AJ22" s="33">
        <v>1</v>
      </c>
      <c r="AK22" s="33">
        <v>0</v>
      </c>
      <c r="AL22" s="33">
        <v>0</v>
      </c>
      <c r="AM22" s="33">
        <f aca="true" t="shared" si="1" ref="AM22:AM48">SUM(I22:AL22)</f>
        <v>12</v>
      </c>
      <c r="AN22" s="61">
        <f>AM:AM*6/40</f>
        <v>1.8</v>
      </c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</row>
    <row r="23" spans="1:54" s="43" customFormat="1" ht="21">
      <c r="A23" s="33" t="s">
        <v>304</v>
      </c>
      <c r="B23" s="33">
        <v>1049730122</v>
      </c>
      <c r="C23" s="33"/>
      <c r="D23" s="33">
        <v>13</v>
      </c>
      <c r="E23" s="72">
        <v>1499900363277</v>
      </c>
      <c r="F23" s="73">
        <v>2</v>
      </c>
      <c r="G23" s="62">
        <v>99</v>
      </c>
      <c r="H23" s="33"/>
      <c r="I23" s="62">
        <v>0</v>
      </c>
      <c r="J23" s="62">
        <v>1</v>
      </c>
      <c r="K23" s="62">
        <v>0</v>
      </c>
      <c r="L23" s="62">
        <v>0</v>
      </c>
      <c r="M23" s="62">
        <v>0</v>
      </c>
      <c r="N23" s="62">
        <v>2</v>
      </c>
      <c r="O23" s="62">
        <v>0</v>
      </c>
      <c r="P23" s="62">
        <v>0</v>
      </c>
      <c r="Q23" s="62">
        <v>0</v>
      </c>
      <c r="R23" s="62">
        <v>0</v>
      </c>
      <c r="S23" s="62">
        <v>0</v>
      </c>
      <c r="T23" s="62">
        <v>0</v>
      </c>
      <c r="U23" s="62">
        <v>0</v>
      </c>
      <c r="V23" s="62">
        <v>0</v>
      </c>
      <c r="W23" s="62">
        <v>1.5</v>
      </c>
      <c r="X23" s="62">
        <v>1</v>
      </c>
      <c r="Y23" s="62">
        <v>1</v>
      </c>
      <c r="Z23" s="62">
        <v>0.5</v>
      </c>
      <c r="AA23" s="62">
        <v>0</v>
      </c>
      <c r="AB23" s="62">
        <v>0</v>
      </c>
      <c r="AC23" s="33">
        <v>0</v>
      </c>
      <c r="AD23" s="33">
        <v>0</v>
      </c>
      <c r="AE23" s="33">
        <v>0</v>
      </c>
      <c r="AF23" s="33">
        <v>1</v>
      </c>
      <c r="AG23" s="33">
        <v>1</v>
      </c>
      <c r="AH23" s="33">
        <v>0</v>
      </c>
      <c r="AI23" s="33">
        <v>1.5</v>
      </c>
      <c r="AJ23" s="33">
        <v>0</v>
      </c>
      <c r="AK23" s="33">
        <v>0</v>
      </c>
      <c r="AL23" s="33">
        <v>0</v>
      </c>
      <c r="AM23" s="33">
        <f t="shared" si="1"/>
        <v>10.5</v>
      </c>
      <c r="AN23" s="61">
        <f>AM:AM*6/40</f>
        <v>1.575</v>
      </c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</row>
    <row r="24" spans="1:54" s="43" customFormat="1" ht="21">
      <c r="A24" s="33" t="s">
        <v>304</v>
      </c>
      <c r="B24" s="33">
        <v>1049730122</v>
      </c>
      <c r="C24" s="33"/>
      <c r="D24" s="33">
        <v>14</v>
      </c>
      <c r="E24" s="72">
        <v>1499900367361</v>
      </c>
      <c r="F24" s="73">
        <v>2</v>
      </c>
      <c r="G24" s="62">
        <v>99</v>
      </c>
      <c r="H24" s="33"/>
      <c r="I24" s="62">
        <v>0</v>
      </c>
      <c r="J24" s="62">
        <v>1.5</v>
      </c>
      <c r="K24" s="62">
        <v>0</v>
      </c>
      <c r="L24" s="62">
        <v>1</v>
      </c>
      <c r="M24" s="62">
        <v>1</v>
      </c>
      <c r="N24" s="62">
        <v>2</v>
      </c>
      <c r="O24" s="62">
        <v>0</v>
      </c>
      <c r="P24" s="62">
        <v>0</v>
      </c>
      <c r="Q24" s="62">
        <v>0</v>
      </c>
      <c r="R24" s="62">
        <v>0</v>
      </c>
      <c r="S24" s="62">
        <v>1</v>
      </c>
      <c r="T24" s="62">
        <v>1</v>
      </c>
      <c r="U24" s="62">
        <v>0</v>
      </c>
      <c r="V24" s="62">
        <v>0</v>
      </c>
      <c r="W24" s="62">
        <v>2</v>
      </c>
      <c r="X24" s="62">
        <v>1</v>
      </c>
      <c r="Y24" s="62">
        <v>1</v>
      </c>
      <c r="Z24" s="62">
        <v>0.5</v>
      </c>
      <c r="AA24" s="62">
        <v>0</v>
      </c>
      <c r="AB24" s="62">
        <v>0</v>
      </c>
      <c r="AC24" s="33">
        <v>1</v>
      </c>
      <c r="AD24" s="33">
        <v>0</v>
      </c>
      <c r="AE24" s="33">
        <v>0</v>
      </c>
      <c r="AF24" s="33">
        <v>2</v>
      </c>
      <c r="AG24" s="33">
        <v>1</v>
      </c>
      <c r="AH24" s="33">
        <v>0</v>
      </c>
      <c r="AI24" s="33">
        <v>1.5</v>
      </c>
      <c r="AJ24" s="33">
        <v>0</v>
      </c>
      <c r="AK24" s="33">
        <v>0</v>
      </c>
      <c r="AL24" s="33">
        <v>0</v>
      </c>
      <c r="AM24" s="33">
        <f t="shared" si="1"/>
        <v>17.5</v>
      </c>
      <c r="AN24" s="61">
        <f>AM:AM*6/40</f>
        <v>2.625</v>
      </c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</row>
    <row r="25" spans="1:54" s="43" customFormat="1" ht="21">
      <c r="A25" s="33" t="s">
        <v>304</v>
      </c>
      <c r="B25" s="33">
        <v>1049730122</v>
      </c>
      <c r="C25" s="33"/>
      <c r="D25" s="33">
        <v>15</v>
      </c>
      <c r="E25" s="72">
        <v>1490300121193</v>
      </c>
      <c r="F25" s="73">
        <v>2</v>
      </c>
      <c r="G25" s="62">
        <v>99</v>
      </c>
      <c r="H25" s="33"/>
      <c r="I25" s="62">
        <v>1</v>
      </c>
      <c r="J25" s="62">
        <v>1.5</v>
      </c>
      <c r="K25" s="62">
        <v>0</v>
      </c>
      <c r="L25" s="62">
        <v>0</v>
      </c>
      <c r="M25" s="62">
        <v>0</v>
      </c>
      <c r="N25" s="62">
        <v>1.5</v>
      </c>
      <c r="O25" s="62">
        <v>0</v>
      </c>
      <c r="P25" s="62">
        <v>0</v>
      </c>
      <c r="Q25" s="62">
        <v>0</v>
      </c>
      <c r="R25" s="62">
        <v>0</v>
      </c>
      <c r="S25" s="62">
        <v>0</v>
      </c>
      <c r="T25" s="62">
        <v>0</v>
      </c>
      <c r="U25" s="62">
        <v>1</v>
      </c>
      <c r="V25" s="62">
        <v>0</v>
      </c>
      <c r="W25" s="62">
        <v>0.5</v>
      </c>
      <c r="X25" s="62">
        <v>1</v>
      </c>
      <c r="Y25" s="62">
        <v>1</v>
      </c>
      <c r="Z25" s="62">
        <v>0</v>
      </c>
      <c r="AA25" s="62">
        <v>0</v>
      </c>
      <c r="AB25" s="62">
        <v>0</v>
      </c>
      <c r="AC25" s="33">
        <v>1</v>
      </c>
      <c r="AD25" s="33">
        <v>0</v>
      </c>
      <c r="AE25" s="33">
        <v>0</v>
      </c>
      <c r="AF25" s="33">
        <v>1</v>
      </c>
      <c r="AG25" s="33">
        <v>1</v>
      </c>
      <c r="AH25" s="33">
        <v>0</v>
      </c>
      <c r="AI25" s="33">
        <v>1.5</v>
      </c>
      <c r="AJ25" s="33">
        <v>1</v>
      </c>
      <c r="AK25" s="33">
        <v>0</v>
      </c>
      <c r="AL25" s="33">
        <v>0</v>
      </c>
      <c r="AM25" s="33">
        <f t="shared" si="1"/>
        <v>13</v>
      </c>
      <c r="AN25" s="61">
        <f>AM:AM*6/40</f>
        <v>1.95</v>
      </c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</row>
    <row r="26" spans="1:54" s="43" customFormat="1" ht="21">
      <c r="A26" s="33" t="s">
        <v>304</v>
      </c>
      <c r="B26" s="33">
        <v>1049730122</v>
      </c>
      <c r="C26" s="33"/>
      <c r="D26" s="33">
        <v>16</v>
      </c>
      <c r="E26" s="72">
        <v>1490300121088</v>
      </c>
      <c r="F26" s="73">
        <v>2</v>
      </c>
      <c r="G26" s="62">
        <v>99</v>
      </c>
      <c r="H26" s="33"/>
      <c r="I26" s="62">
        <v>0</v>
      </c>
      <c r="J26" s="62">
        <v>1.5</v>
      </c>
      <c r="K26" s="62">
        <v>0</v>
      </c>
      <c r="L26" s="62">
        <v>0</v>
      </c>
      <c r="M26" s="62">
        <v>0</v>
      </c>
      <c r="N26" s="62">
        <v>1.5</v>
      </c>
      <c r="O26" s="62">
        <v>0</v>
      </c>
      <c r="P26" s="62">
        <v>1</v>
      </c>
      <c r="Q26" s="62">
        <v>0</v>
      </c>
      <c r="R26" s="62">
        <v>0</v>
      </c>
      <c r="S26" s="62">
        <v>0</v>
      </c>
      <c r="T26" s="62">
        <v>0</v>
      </c>
      <c r="U26" s="62">
        <v>1</v>
      </c>
      <c r="V26" s="62">
        <v>0</v>
      </c>
      <c r="W26" s="62">
        <v>2</v>
      </c>
      <c r="X26" s="62">
        <v>1</v>
      </c>
      <c r="Y26" s="62">
        <v>1.5</v>
      </c>
      <c r="Z26" s="62">
        <v>1</v>
      </c>
      <c r="AA26" s="62">
        <v>1</v>
      </c>
      <c r="AB26" s="62">
        <v>0</v>
      </c>
      <c r="AC26" s="33">
        <v>0</v>
      </c>
      <c r="AD26" s="33">
        <v>0</v>
      </c>
      <c r="AE26" s="33">
        <v>0</v>
      </c>
      <c r="AF26" s="33">
        <v>2</v>
      </c>
      <c r="AG26" s="33">
        <v>0</v>
      </c>
      <c r="AH26" s="33">
        <v>0</v>
      </c>
      <c r="AI26" s="33">
        <v>1.5</v>
      </c>
      <c r="AJ26" s="33">
        <v>0</v>
      </c>
      <c r="AK26" s="33">
        <v>1</v>
      </c>
      <c r="AL26" s="33">
        <v>0</v>
      </c>
      <c r="AM26" s="33">
        <f t="shared" si="1"/>
        <v>16</v>
      </c>
      <c r="AN26" s="61">
        <f>AM:AM*6/40</f>
        <v>2.4</v>
      </c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</row>
    <row r="27" spans="1:54" s="43" customFormat="1" ht="21">
      <c r="A27" s="33" t="s">
        <v>304</v>
      </c>
      <c r="B27" s="33">
        <v>1049730122</v>
      </c>
      <c r="C27" s="33"/>
      <c r="D27" s="33">
        <v>17</v>
      </c>
      <c r="E27" s="72">
        <v>1420501180987</v>
      </c>
      <c r="F27" s="73">
        <v>2</v>
      </c>
      <c r="G27" s="62">
        <v>99</v>
      </c>
      <c r="H27" s="33"/>
      <c r="I27" s="62">
        <v>0</v>
      </c>
      <c r="J27" s="62">
        <v>1</v>
      </c>
      <c r="K27" s="62">
        <v>0</v>
      </c>
      <c r="L27" s="62">
        <v>0</v>
      </c>
      <c r="M27" s="62">
        <v>1</v>
      </c>
      <c r="N27" s="62">
        <v>1.5</v>
      </c>
      <c r="O27" s="62">
        <v>0</v>
      </c>
      <c r="P27" s="62">
        <v>0</v>
      </c>
      <c r="Q27" s="62">
        <v>0</v>
      </c>
      <c r="R27" s="62">
        <v>0</v>
      </c>
      <c r="S27" s="62">
        <v>0</v>
      </c>
      <c r="T27" s="62">
        <v>1</v>
      </c>
      <c r="U27" s="62">
        <v>1</v>
      </c>
      <c r="V27" s="62">
        <v>1</v>
      </c>
      <c r="W27" s="62">
        <v>2</v>
      </c>
      <c r="X27" s="62">
        <v>1</v>
      </c>
      <c r="Y27" s="62">
        <v>1.5</v>
      </c>
      <c r="Z27" s="62">
        <v>0.5</v>
      </c>
      <c r="AA27" s="62">
        <v>1</v>
      </c>
      <c r="AB27" s="62">
        <v>0</v>
      </c>
      <c r="AC27" s="33">
        <v>1</v>
      </c>
      <c r="AD27" s="33">
        <v>1</v>
      </c>
      <c r="AE27" s="33">
        <v>0</v>
      </c>
      <c r="AF27" s="33">
        <v>1.5</v>
      </c>
      <c r="AG27" s="33">
        <v>0</v>
      </c>
      <c r="AH27" s="33">
        <v>0</v>
      </c>
      <c r="AI27" s="33">
        <v>1</v>
      </c>
      <c r="AJ27" s="33">
        <v>1</v>
      </c>
      <c r="AK27" s="33">
        <v>0</v>
      </c>
      <c r="AL27" s="33">
        <v>0</v>
      </c>
      <c r="AM27" s="33">
        <f t="shared" si="1"/>
        <v>18</v>
      </c>
      <c r="AN27" s="61">
        <f>AM:AM*6/40</f>
        <v>2.7</v>
      </c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</row>
    <row r="28" spans="1:54" s="43" customFormat="1" ht="21">
      <c r="A28" s="33" t="s">
        <v>304</v>
      </c>
      <c r="B28" s="33">
        <v>1049730122</v>
      </c>
      <c r="C28" s="33"/>
      <c r="D28" s="33">
        <v>18</v>
      </c>
      <c r="E28" s="72">
        <v>1104000059359</v>
      </c>
      <c r="F28" s="73">
        <v>2</v>
      </c>
      <c r="G28" s="62">
        <v>99</v>
      </c>
      <c r="H28" s="33"/>
      <c r="I28" s="62">
        <v>0</v>
      </c>
      <c r="J28" s="62">
        <v>2</v>
      </c>
      <c r="K28" s="62">
        <v>0</v>
      </c>
      <c r="L28" s="62">
        <v>1</v>
      </c>
      <c r="M28" s="62">
        <v>1</v>
      </c>
      <c r="N28" s="62">
        <v>0.5</v>
      </c>
      <c r="O28" s="62">
        <v>0</v>
      </c>
      <c r="P28" s="62">
        <v>0</v>
      </c>
      <c r="Q28" s="62">
        <v>0</v>
      </c>
      <c r="R28" s="62">
        <v>1</v>
      </c>
      <c r="S28" s="62">
        <v>0</v>
      </c>
      <c r="T28" s="62">
        <v>0.5</v>
      </c>
      <c r="U28" s="62">
        <v>0</v>
      </c>
      <c r="V28" s="62">
        <v>0</v>
      </c>
      <c r="W28" s="62">
        <v>1.5</v>
      </c>
      <c r="X28" s="62">
        <v>0</v>
      </c>
      <c r="Y28" s="62">
        <v>2</v>
      </c>
      <c r="Z28" s="62">
        <v>1</v>
      </c>
      <c r="AA28" s="62">
        <v>0</v>
      </c>
      <c r="AB28" s="62">
        <v>0</v>
      </c>
      <c r="AC28" s="33">
        <v>0</v>
      </c>
      <c r="AD28" s="33">
        <v>1</v>
      </c>
      <c r="AE28" s="33">
        <v>0</v>
      </c>
      <c r="AF28" s="33">
        <v>1.5</v>
      </c>
      <c r="AG28" s="33">
        <v>1</v>
      </c>
      <c r="AH28" s="33">
        <v>0</v>
      </c>
      <c r="AI28" s="33">
        <v>0.5</v>
      </c>
      <c r="AJ28" s="33">
        <v>0</v>
      </c>
      <c r="AK28" s="33">
        <v>0</v>
      </c>
      <c r="AL28" s="33">
        <v>0</v>
      </c>
      <c r="AM28" s="33">
        <f t="shared" si="1"/>
        <v>14.5</v>
      </c>
      <c r="AN28" s="61">
        <f>AM:AM*6/40</f>
        <v>2.175</v>
      </c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</row>
    <row r="29" spans="1:54" s="43" customFormat="1" ht="21">
      <c r="A29" s="33" t="s">
        <v>304</v>
      </c>
      <c r="B29" s="33">
        <v>1049730122</v>
      </c>
      <c r="C29" s="33"/>
      <c r="D29" s="33">
        <v>19</v>
      </c>
      <c r="E29" s="72">
        <v>1490300120740</v>
      </c>
      <c r="F29" s="73">
        <v>1</v>
      </c>
      <c r="G29" s="62">
        <v>99</v>
      </c>
      <c r="H29" s="33"/>
      <c r="I29" s="62">
        <v>0</v>
      </c>
      <c r="J29" s="62">
        <v>2</v>
      </c>
      <c r="K29" s="62">
        <v>1</v>
      </c>
      <c r="L29" s="62">
        <v>0</v>
      </c>
      <c r="M29" s="62">
        <v>1</v>
      </c>
      <c r="N29" s="62">
        <v>0.5</v>
      </c>
      <c r="O29" s="62">
        <v>0</v>
      </c>
      <c r="P29" s="62">
        <v>0</v>
      </c>
      <c r="Q29" s="62">
        <v>0</v>
      </c>
      <c r="R29" s="62">
        <v>0</v>
      </c>
      <c r="S29" s="62">
        <v>0</v>
      </c>
      <c r="T29" s="62">
        <v>0</v>
      </c>
      <c r="U29" s="62">
        <v>0</v>
      </c>
      <c r="V29" s="62">
        <v>1</v>
      </c>
      <c r="W29" s="62">
        <v>0</v>
      </c>
      <c r="X29" s="62">
        <v>1</v>
      </c>
      <c r="Y29" s="62">
        <v>1</v>
      </c>
      <c r="Z29" s="62">
        <v>1</v>
      </c>
      <c r="AA29" s="62">
        <v>0</v>
      </c>
      <c r="AB29" s="62">
        <v>0</v>
      </c>
      <c r="AC29" s="33">
        <v>0</v>
      </c>
      <c r="AD29" s="33">
        <v>0</v>
      </c>
      <c r="AE29" s="33">
        <v>0</v>
      </c>
      <c r="AF29" s="33">
        <v>1.5</v>
      </c>
      <c r="AG29" s="33">
        <v>1</v>
      </c>
      <c r="AH29" s="33">
        <v>0</v>
      </c>
      <c r="AI29" s="33">
        <v>1</v>
      </c>
      <c r="AJ29" s="33">
        <v>0</v>
      </c>
      <c r="AK29" s="33">
        <v>0</v>
      </c>
      <c r="AL29" s="33">
        <v>0</v>
      </c>
      <c r="AM29" s="33">
        <f t="shared" si="1"/>
        <v>12</v>
      </c>
      <c r="AN29" s="61">
        <f>AM:AM*6/40</f>
        <v>1.8</v>
      </c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</row>
    <row r="30" spans="1:54" s="43" customFormat="1" ht="21">
      <c r="A30" s="33" t="s">
        <v>304</v>
      </c>
      <c r="B30" s="33">
        <v>1049730122</v>
      </c>
      <c r="C30" s="33"/>
      <c r="D30" s="33">
        <v>20</v>
      </c>
      <c r="E30" s="72">
        <v>1490300120634</v>
      </c>
      <c r="F30" s="73">
        <v>1</v>
      </c>
      <c r="G30" s="62">
        <v>99</v>
      </c>
      <c r="H30" s="33"/>
      <c r="I30" s="62">
        <v>1</v>
      </c>
      <c r="J30" s="62">
        <v>1</v>
      </c>
      <c r="K30" s="62">
        <v>0</v>
      </c>
      <c r="L30" s="62">
        <v>1</v>
      </c>
      <c r="M30" s="62">
        <v>0</v>
      </c>
      <c r="N30" s="62">
        <v>1</v>
      </c>
      <c r="O30" s="62">
        <v>0</v>
      </c>
      <c r="P30" s="62">
        <v>0</v>
      </c>
      <c r="Q30" s="62">
        <v>0</v>
      </c>
      <c r="R30" s="62">
        <v>0</v>
      </c>
      <c r="S30" s="62">
        <v>0</v>
      </c>
      <c r="T30" s="62">
        <v>0</v>
      </c>
      <c r="U30" s="62">
        <v>0</v>
      </c>
      <c r="V30" s="62">
        <v>0</v>
      </c>
      <c r="W30" s="62">
        <v>1</v>
      </c>
      <c r="X30" s="62">
        <v>0</v>
      </c>
      <c r="Y30" s="62">
        <v>1</v>
      </c>
      <c r="Z30" s="62">
        <v>0.5</v>
      </c>
      <c r="AA30" s="62">
        <v>0</v>
      </c>
      <c r="AB30" s="62">
        <v>0</v>
      </c>
      <c r="AC30" s="33">
        <v>0</v>
      </c>
      <c r="AD30" s="33">
        <v>0</v>
      </c>
      <c r="AE30" s="33">
        <v>0</v>
      </c>
      <c r="AF30" s="33">
        <v>1.5</v>
      </c>
      <c r="AG30" s="33">
        <v>0</v>
      </c>
      <c r="AH30" s="33">
        <v>0</v>
      </c>
      <c r="AI30" s="33">
        <v>0.5</v>
      </c>
      <c r="AJ30" s="33">
        <v>0</v>
      </c>
      <c r="AK30" s="33">
        <v>0</v>
      </c>
      <c r="AL30" s="33">
        <v>0</v>
      </c>
      <c r="AM30" s="33">
        <f t="shared" si="1"/>
        <v>8.5</v>
      </c>
      <c r="AN30" s="61">
        <f>AM:AM*6/40</f>
        <v>1.275</v>
      </c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</row>
    <row r="31" spans="1:54" s="43" customFormat="1" ht="21">
      <c r="A31" s="33" t="s">
        <v>304</v>
      </c>
      <c r="B31" s="33">
        <v>1049730122</v>
      </c>
      <c r="C31" s="33"/>
      <c r="D31" s="33">
        <v>21</v>
      </c>
      <c r="E31" s="72">
        <v>1490300117137</v>
      </c>
      <c r="F31" s="73">
        <v>1</v>
      </c>
      <c r="G31" s="62">
        <v>99</v>
      </c>
      <c r="H31" s="33"/>
      <c r="I31" s="62">
        <v>1</v>
      </c>
      <c r="J31" s="62">
        <v>1.5</v>
      </c>
      <c r="K31" s="62">
        <v>0</v>
      </c>
      <c r="L31" s="62">
        <v>1</v>
      </c>
      <c r="M31" s="62">
        <v>1</v>
      </c>
      <c r="N31" s="62">
        <v>0.5</v>
      </c>
      <c r="O31" s="62">
        <v>0</v>
      </c>
      <c r="P31" s="62">
        <v>0</v>
      </c>
      <c r="Q31" s="62">
        <v>0</v>
      </c>
      <c r="R31" s="62">
        <v>0</v>
      </c>
      <c r="S31" s="62">
        <v>0</v>
      </c>
      <c r="T31" s="62">
        <v>0</v>
      </c>
      <c r="U31" s="62">
        <v>1</v>
      </c>
      <c r="V31" s="62">
        <v>0</v>
      </c>
      <c r="W31" s="62">
        <v>0.5</v>
      </c>
      <c r="X31" s="62">
        <v>1</v>
      </c>
      <c r="Y31" s="62">
        <v>1.5</v>
      </c>
      <c r="Z31" s="62">
        <v>1.5</v>
      </c>
      <c r="AA31" s="62">
        <v>0</v>
      </c>
      <c r="AB31" s="62">
        <v>0</v>
      </c>
      <c r="AC31" s="33">
        <v>1</v>
      </c>
      <c r="AD31" s="33">
        <v>0</v>
      </c>
      <c r="AE31" s="33">
        <v>0</v>
      </c>
      <c r="AF31" s="33">
        <v>0.5</v>
      </c>
      <c r="AG31" s="33">
        <v>0</v>
      </c>
      <c r="AH31" s="33">
        <v>0</v>
      </c>
      <c r="AI31" s="33">
        <v>1.5</v>
      </c>
      <c r="AJ31" s="33">
        <v>0</v>
      </c>
      <c r="AK31" s="33">
        <v>1</v>
      </c>
      <c r="AL31" s="33">
        <v>0</v>
      </c>
      <c r="AM31" s="33">
        <f t="shared" si="1"/>
        <v>14.5</v>
      </c>
      <c r="AN31" s="61">
        <f>AM:AM*6/40</f>
        <v>2.175</v>
      </c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</row>
    <row r="32" spans="1:54" s="43" customFormat="1" ht="21">
      <c r="A32" s="33" t="s">
        <v>304</v>
      </c>
      <c r="B32" s="33">
        <v>1049730122</v>
      </c>
      <c r="C32" s="33"/>
      <c r="D32" s="33">
        <v>22</v>
      </c>
      <c r="E32" s="72">
        <v>1490300117587</v>
      </c>
      <c r="F32" s="73">
        <v>1</v>
      </c>
      <c r="G32" s="62">
        <v>99</v>
      </c>
      <c r="H32" s="33"/>
      <c r="I32" s="62">
        <v>1</v>
      </c>
      <c r="J32" s="62">
        <v>2</v>
      </c>
      <c r="K32" s="62">
        <v>0</v>
      </c>
      <c r="L32" s="62">
        <v>0</v>
      </c>
      <c r="M32" s="62">
        <v>0</v>
      </c>
      <c r="N32" s="62">
        <v>0.5</v>
      </c>
      <c r="O32" s="62">
        <v>0</v>
      </c>
      <c r="P32" s="62">
        <v>0</v>
      </c>
      <c r="Q32" s="62">
        <v>0</v>
      </c>
      <c r="R32" s="62">
        <v>0.5</v>
      </c>
      <c r="S32" s="62">
        <v>0</v>
      </c>
      <c r="T32" s="62">
        <v>0</v>
      </c>
      <c r="U32" s="62">
        <v>0</v>
      </c>
      <c r="V32" s="62">
        <v>1</v>
      </c>
      <c r="W32" s="62">
        <v>1</v>
      </c>
      <c r="X32" s="62">
        <v>1</v>
      </c>
      <c r="Y32" s="62">
        <v>0.5</v>
      </c>
      <c r="Z32" s="62">
        <v>0.5</v>
      </c>
      <c r="AA32" s="62">
        <v>0</v>
      </c>
      <c r="AB32" s="62">
        <v>0</v>
      </c>
      <c r="AC32" s="33">
        <v>0</v>
      </c>
      <c r="AD32" s="33">
        <v>0</v>
      </c>
      <c r="AE32" s="33">
        <v>0</v>
      </c>
      <c r="AF32" s="33">
        <v>1.5</v>
      </c>
      <c r="AG32" s="33">
        <v>1</v>
      </c>
      <c r="AH32" s="33">
        <v>0</v>
      </c>
      <c r="AI32" s="33">
        <v>1.5</v>
      </c>
      <c r="AJ32" s="33">
        <v>0</v>
      </c>
      <c r="AK32" s="33">
        <v>1</v>
      </c>
      <c r="AL32" s="33">
        <v>0</v>
      </c>
      <c r="AM32" s="33">
        <f t="shared" si="1"/>
        <v>13</v>
      </c>
      <c r="AN32" s="61">
        <f>AM:AM*6/40</f>
        <v>1.95</v>
      </c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</row>
    <row r="33" spans="1:54" s="43" customFormat="1" ht="21">
      <c r="A33" s="33" t="s">
        <v>304</v>
      </c>
      <c r="B33" s="33">
        <v>1049730122</v>
      </c>
      <c r="C33" s="33"/>
      <c r="D33" s="33">
        <v>23</v>
      </c>
      <c r="E33" s="72">
        <v>1490300118796</v>
      </c>
      <c r="F33" s="73">
        <v>1</v>
      </c>
      <c r="G33" s="62" t="s">
        <v>306</v>
      </c>
      <c r="H33" s="33"/>
      <c r="I33" s="62">
        <v>0</v>
      </c>
      <c r="J33" s="62">
        <v>0</v>
      </c>
      <c r="K33" s="62">
        <v>0</v>
      </c>
      <c r="L33" s="62">
        <v>0</v>
      </c>
      <c r="M33" s="62">
        <v>0</v>
      </c>
      <c r="N33" s="62">
        <v>0.5</v>
      </c>
      <c r="O33" s="62">
        <v>0</v>
      </c>
      <c r="P33" s="62">
        <v>0</v>
      </c>
      <c r="Q33" s="62">
        <v>1</v>
      </c>
      <c r="R33" s="62">
        <v>0</v>
      </c>
      <c r="S33" s="62">
        <v>0</v>
      </c>
      <c r="T33" s="62">
        <v>0</v>
      </c>
      <c r="U33" s="62">
        <v>0</v>
      </c>
      <c r="V33" s="62">
        <v>0</v>
      </c>
      <c r="W33" s="62">
        <v>1.5</v>
      </c>
      <c r="X33" s="62">
        <v>0</v>
      </c>
      <c r="Y33" s="62">
        <v>0.5</v>
      </c>
      <c r="Z33" s="62">
        <v>0.5</v>
      </c>
      <c r="AA33" s="62">
        <v>0</v>
      </c>
      <c r="AB33" s="62">
        <v>0</v>
      </c>
      <c r="AC33" s="33">
        <v>1</v>
      </c>
      <c r="AD33" s="33">
        <v>1</v>
      </c>
      <c r="AE33" s="33">
        <v>0</v>
      </c>
      <c r="AF33" s="33">
        <v>1.5</v>
      </c>
      <c r="AG33" s="33">
        <v>0</v>
      </c>
      <c r="AH33" s="33">
        <v>0</v>
      </c>
      <c r="AI33" s="33">
        <v>1</v>
      </c>
      <c r="AJ33" s="33">
        <v>0</v>
      </c>
      <c r="AK33" s="33">
        <v>0</v>
      </c>
      <c r="AL33" s="33">
        <v>0</v>
      </c>
      <c r="AM33" s="33">
        <f t="shared" si="1"/>
        <v>8.5</v>
      </c>
      <c r="AN33" s="61">
        <f>AM:AM*6/40</f>
        <v>1.275</v>
      </c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</row>
    <row r="34" spans="1:54" s="43" customFormat="1" ht="21">
      <c r="A34" s="33" t="s">
        <v>304</v>
      </c>
      <c r="B34" s="33">
        <v>1049730122</v>
      </c>
      <c r="C34" s="33"/>
      <c r="D34" s="33">
        <v>24</v>
      </c>
      <c r="E34" s="72">
        <v>1490300121487</v>
      </c>
      <c r="F34" s="73">
        <v>1</v>
      </c>
      <c r="G34" s="62">
        <v>99</v>
      </c>
      <c r="H34" s="33"/>
      <c r="I34" s="62">
        <v>1</v>
      </c>
      <c r="J34" s="62">
        <v>0.5</v>
      </c>
      <c r="K34" s="62">
        <v>0</v>
      </c>
      <c r="L34" s="62">
        <v>0</v>
      </c>
      <c r="M34" s="62">
        <v>1</v>
      </c>
      <c r="N34" s="62">
        <v>1.5</v>
      </c>
      <c r="O34" s="62">
        <v>0</v>
      </c>
      <c r="P34" s="62">
        <v>0</v>
      </c>
      <c r="Q34" s="62">
        <v>0</v>
      </c>
      <c r="R34" s="62">
        <v>0.5</v>
      </c>
      <c r="S34" s="62">
        <v>1</v>
      </c>
      <c r="T34" s="62">
        <v>0</v>
      </c>
      <c r="U34" s="62">
        <v>0</v>
      </c>
      <c r="V34" s="62">
        <v>0</v>
      </c>
      <c r="W34" s="62">
        <v>1</v>
      </c>
      <c r="X34" s="62">
        <v>0</v>
      </c>
      <c r="Y34" s="62">
        <v>1</v>
      </c>
      <c r="Z34" s="62">
        <v>1</v>
      </c>
      <c r="AA34" s="62">
        <v>1</v>
      </c>
      <c r="AB34" s="62">
        <v>0</v>
      </c>
      <c r="AC34" s="33">
        <v>0</v>
      </c>
      <c r="AD34" s="33">
        <v>0</v>
      </c>
      <c r="AE34" s="33">
        <v>0</v>
      </c>
      <c r="AF34" s="33">
        <v>1</v>
      </c>
      <c r="AG34" s="33">
        <v>0</v>
      </c>
      <c r="AH34" s="33">
        <v>0</v>
      </c>
      <c r="AI34" s="33">
        <v>1.5</v>
      </c>
      <c r="AJ34" s="33">
        <v>0</v>
      </c>
      <c r="AK34" s="33">
        <v>0</v>
      </c>
      <c r="AL34" s="33">
        <v>0</v>
      </c>
      <c r="AM34" s="33">
        <f t="shared" si="1"/>
        <v>12</v>
      </c>
      <c r="AN34" s="61">
        <f>AM:AM*6/40</f>
        <v>1.8</v>
      </c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</row>
    <row r="35" spans="1:54" s="43" customFormat="1" ht="21">
      <c r="A35" s="33" t="s">
        <v>304</v>
      </c>
      <c r="B35" s="33">
        <v>1049730122</v>
      </c>
      <c r="C35" s="33"/>
      <c r="D35" s="33">
        <v>25</v>
      </c>
      <c r="E35" s="72">
        <v>1490300122467</v>
      </c>
      <c r="F35" s="73">
        <v>1</v>
      </c>
      <c r="G35" s="62">
        <v>99</v>
      </c>
      <c r="H35" s="33"/>
      <c r="I35" s="62">
        <v>0</v>
      </c>
      <c r="J35" s="62">
        <v>0.5</v>
      </c>
      <c r="K35" s="62">
        <v>0</v>
      </c>
      <c r="L35" s="62">
        <v>0</v>
      </c>
      <c r="M35" s="62">
        <v>0</v>
      </c>
      <c r="N35" s="62">
        <v>1</v>
      </c>
      <c r="O35" s="62">
        <v>0</v>
      </c>
      <c r="P35" s="62">
        <v>0</v>
      </c>
      <c r="Q35" s="62">
        <v>0</v>
      </c>
      <c r="R35" s="62">
        <v>0</v>
      </c>
      <c r="S35" s="62">
        <v>1</v>
      </c>
      <c r="T35" s="62">
        <v>0</v>
      </c>
      <c r="U35" s="62">
        <v>0</v>
      </c>
      <c r="V35" s="62">
        <v>0</v>
      </c>
      <c r="W35" s="62">
        <v>1</v>
      </c>
      <c r="X35" s="62">
        <v>1</v>
      </c>
      <c r="Y35" s="62">
        <v>1</v>
      </c>
      <c r="Z35" s="62">
        <v>0.5</v>
      </c>
      <c r="AA35" s="62">
        <v>0</v>
      </c>
      <c r="AB35" s="62">
        <v>0</v>
      </c>
      <c r="AC35" s="33">
        <v>1</v>
      </c>
      <c r="AD35" s="33">
        <v>0</v>
      </c>
      <c r="AE35" s="33">
        <v>0</v>
      </c>
      <c r="AF35" s="33">
        <v>1.5</v>
      </c>
      <c r="AG35" s="33">
        <v>0</v>
      </c>
      <c r="AH35" s="33">
        <v>0</v>
      </c>
      <c r="AI35" s="33">
        <v>0.5</v>
      </c>
      <c r="AJ35" s="33">
        <v>0</v>
      </c>
      <c r="AK35" s="33">
        <v>1</v>
      </c>
      <c r="AL35" s="33">
        <v>0</v>
      </c>
      <c r="AM35" s="33">
        <f t="shared" si="1"/>
        <v>10</v>
      </c>
      <c r="AN35" s="61">
        <f>AM:AM*6/40</f>
        <v>1.5</v>
      </c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</row>
    <row r="36" spans="1:54" s="43" customFormat="1" ht="21">
      <c r="A36" s="33" t="s">
        <v>304</v>
      </c>
      <c r="B36" s="33">
        <v>1049730122</v>
      </c>
      <c r="C36" s="33"/>
      <c r="D36" s="33">
        <v>26</v>
      </c>
      <c r="E36" s="72">
        <v>1101801252316</v>
      </c>
      <c r="F36" s="73">
        <v>1</v>
      </c>
      <c r="G36" s="62">
        <v>99</v>
      </c>
      <c r="H36" s="33"/>
      <c r="I36" s="62">
        <v>1</v>
      </c>
      <c r="J36" s="62">
        <v>1</v>
      </c>
      <c r="K36" s="62">
        <v>1</v>
      </c>
      <c r="L36" s="62">
        <v>1</v>
      </c>
      <c r="M36" s="62">
        <v>1</v>
      </c>
      <c r="N36" s="62">
        <v>0</v>
      </c>
      <c r="O36" s="62">
        <v>0</v>
      </c>
      <c r="P36" s="62">
        <v>1</v>
      </c>
      <c r="Q36" s="62">
        <v>1</v>
      </c>
      <c r="R36" s="62">
        <v>0</v>
      </c>
      <c r="S36" s="62">
        <v>0</v>
      </c>
      <c r="T36" s="62">
        <v>0.5</v>
      </c>
      <c r="U36" s="62">
        <v>0</v>
      </c>
      <c r="V36" s="62">
        <v>0</v>
      </c>
      <c r="W36" s="62">
        <v>0.5</v>
      </c>
      <c r="X36" s="62">
        <v>0</v>
      </c>
      <c r="Y36" s="62">
        <v>1.5</v>
      </c>
      <c r="Z36" s="62">
        <v>1</v>
      </c>
      <c r="AA36" s="62">
        <v>0</v>
      </c>
      <c r="AB36" s="62">
        <v>1</v>
      </c>
      <c r="AC36" s="33">
        <v>0</v>
      </c>
      <c r="AD36" s="33">
        <v>0</v>
      </c>
      <c r="AE36" s="33">
        <v>0</v>
      </c>
      <c r="AF36" s="33">
        <v>1.5</v>
      </c>
      <c r="AG36" s="33">
        <v>1</v>
      </c>
      <c r="AH36" s="33">
        <v>1</v>
      </c>
      <c r="AI36" s="33">
        <v>2</v>
      </c>
      <c r="AJ36" s="33">
        <v>0</v>
      </c>
      <c r="AK36" s="33">
        <v>0</v>
      </c>
      <c r="AL36" s="33">
        <v>0</v>
      </c>
      <c r="AM36" s="33">
        <f t="shared" si="1"/>
        <v>17</v>
      </c>
      <c r="AN36" s="61">
        <f>AM:AM*6/40</f>
        <v>2.55</v>
      </c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</row>
    <row r="37" spans="1:54" s="43" customFormat="1" ht="21">
      <c r="A37" s="33" t="s">
        <v>304</v>
      </c>
      <c r="B37" s="33">
        <v>1049730122</v>
      </c>
      <c r="C37" s="33"/>
      <c r="D37" s="33">
        <v>27</v>
      </c>
      <c r="E37" s="72">
        <v>1490300123056</v>
      </c>
      <c r="F37" s="73">
        <v>1</v>
      </c>
      <c r="G37" s="62">
        <v>99</v>
      </c>
      <c r="H37" s="33"/>
      <c r="I37" s="62">
        <v>1</v>
      </c>
      <c r="J37" s="62">
        <v>1</v>
      </c>
      <c r="K37" s="62">
        <v>0</v>
      </c>
      <c r="L37" s="62">
        <v>0</v>
      </c>
      <c r="M37" s="62">
        <v>1</v>
      </c>
      <c r="N37" s="62">
        <v>2</v>
      </c>
      <c r="O37" s="62">
        <v>0</v>
      </c>
      <c r="P37" s="62">
        <v>0</v>
      </c>
      <c r="Q37" s="62">
        <v>0</v>
      </c>
      <c r="R37" s="62">
        <v>1</v>
      </c>
      <c r="S37" s="62">
        <v>0</v>
      </c>
      <c r="T37" s="62">
        <v>0</v>
      </c>
      <c r="U37" s="62">
        <v>0</v>
      </c>
      <c r="V37" s="62">
        <v>0</v>
      </c>
      <c r="W37" s="62">
        <v>1</v>
      </c>
      <c r="X37" s="62">
        <v>1</v>
      </c>
      <c r="Y37" s="62">
        <v>1</v>
      </c>
      <c r="Z37" s="62">
        <v>1.5</v>
      </c>
      <c r="AA37" s="62">
        <v>0</v>
      </c>
      <c r="AB37" s="62">
        <v>1</v>
      </c>
      <c r="AC37" s="33">
        <v>0</v>
      </c>
      <c r="AD37" s="33">
        <v>1</v>
      </c>
      <c r="AE37" s="33">
        <v>0</v>
      </c>
      <c r="AF37" s="33">
        <v>1</v>
      </c>
      <c r="AG37" s="33">
        <v>1</v>
      </c>
      <c r="AH37" s="33">
        <v>1</v>
      </c>
      <c r="AI37" s="33">
        <v>1.5</v>
      </c>
      <c r="AJ37" s="33">
        <v>0</v>
      </c>
      <c r="AK37" s="33">
        <v>0</v>
      </c>
      <c r="AL37" s="33">
        <v>0</v>
      </c>
      <c r="AM37" s="33">
        <f t="shared" si="1"/>
        <v>17</v>
      </c>
      <c r="AN37" s="61">
        <f>AM:AM*6/40</f>
        <v>2.55</v>
      </c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</row>
    <row r="38" spans="1:54" s="43" customFormat="1" ht="21">
      <c r="A38" s="33" t="s">
        <v>304</v>
      </c>
      <c r="B38" s="33">
        <v>1049730122</v>
      </c>
      <c r="C38" s="33"/>
      <c r="D38" s="33">
        <v>28</v>
      </c>
      <c r="E38" s="72">
        <v>1490300122271</v>
      </c>
      <c r="F38" s="73">
        <v>1</v>
      </c>
      <c r="G38" s="62">
        <v>99</v>
      </c>
      <c r="H38" s="33"/>
      <c r="I38" s="62">
        <v>0</v>
      </c>
      <c r="J38" s="62">
        <v>1</v>
      </c>
      <c r="K38" s="62">
        <v>0</v>
      </c>
      <c r="L38" s="62">
        <v>0</v>
      </c>
      <c r="M38" s="62">
        <v>0</v>
      </c>
      <c r="N38" s="62">
        <v>0.5</v>
      </c>
      <c r="O38" s="62">
        <v>0</v>
      </c>
      <c r="P38" s="62">
        <v>0</v>
      </c>
      <c r="Q38" s="62">
        <v>0</v>
      </c>
      <c r="R38" s="62">
        <v>0</v>
      </c>
      <c r="S38" s="62">
        <v>1</v>
      </c>
      <c r="T38" s="62">
        <v>0</v>
      </c>
      <c r="U38" s="62">
        <v>0</v>
      </c>
      <c r="V38" s="62">
        <v>0</v>
      </c>
      <c r="W38" s="62">
        <v>1.5</v>
      </c>
      <c r="X38" s="62">
        <v>1</v>
      </c>
      <c r="Y38" s="62">
        <v>1</v>
      </c>
      <c r="Z38" s="62">
        <v>1.5</v>
      </c>
      <c r="AA38" s="62">
        <v>0</v>
      </c>
      <c r="AB38" s="62">
        <v>0</v>
      </c>
      <c r="AC38" s="33">
        <v>1</v>
      </c>
      <c r="AD38" s="33">
        <v>0</v>
      </c>
      <c r="AE38" s="33">
        <v>0</v>
      </c>
      <c r="AF38" s="33">
        <v>2</v>
      </c>
      <c r="AG38" s="33">
        <v>0</v>
      </c>
      <c r="AH38" s="33">
        <v>0</v>
      </c>
      <c r="AI38" s="33">
        <v>0.5</v>
      </c>
      <c r="AJ38" s="33">
        <v>0</v>
      </c>
      <c r="AK38" s="33">
        <v>0</v>
      </c>
      <c r="AL38" s="33">
        <v>0</v>
      </c>
      <c r="AM38" s="33">
        <f t="shared" si="1"/>
        <v>11</v>
      </c>
      <c r="AN38" s="61">
        <f>AM:AM*6/40</f>
        <v>1.65</v>
      </c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</row>
    <row r="39" spans="1:54" s="43" customFormat="1" ht="21">
      <c r="A39" s="33" t="s">
        <v>304</v>
      </c>
      <c r="B39" s="33">
        <v>1049730122</v>
      </c>
      <c r="C39" s="33"/>
      <c r="D39" s="33">
        <v>29</v>
      </c>
      <c r="E39" s="72">
        <v>1490300120529</v>
      </c>
      <c r="F39" s="73">
        <v>1</v>
      </c>
      <c r="G39" s="62" t="s">
        <v>306</v>
      </c>
      <c r="H39" s="33"/>
      <c r="I39" s="62">
        <v>0</v>
      </c>
      <c r="J39" s="62">
        <v>0.5</v>
      </c>
      <c r="K39" s="62">
        <v>1</v>
      </c>
      <c r="L39" s="62">
        <v>0</v>
      </c>
      <c r="M39" s="62">
        <v>1</v>
      </c>
      <c r="N39" s="62">
        <v>0.5</v>
      </c>
      <c r="O39" s="62">
        <v>0</v>
      </c>
      <c r="P39" s="62">
        <v>1</v>
      </c>
      <c r="Q39" s="62">
        <v>0</v>
      </c>
      <c r="R39" s="62">
        <v>0</v>
      </c>
      <c r="S39" s="62">
        <v>0</v>
      </c>
      <c r="T39" s="62">
        <v>0</v>
      </c>
      <c r="U39" s="62">
        <v>0</v>
      </c>
      <c r="V39" s="62">
        <v>0</v>
      </c>
      <c r="W39" s="62">
        <v>0</v>
      </c>
      <c r="X39" s="62">
        <v>0</v>
      </c>
      <c r="Y39" s="62">
        <v>0</v>
      </c>
      <c r="Z39" s="62">
        <v>0.5</v>
      </c>
      <c r="AA39" s="62">
        <v>0</v>
      </c>
      <c r="AB39" s="62">
        <v>0</v>
      </c>
      <c r="AC39" s="33">
        <v>0</v>
      </c>
      <c r="AD39" s="33">
        <v>0</v>
      </c>
      <c r="AE39" s="33">
        <v>0</v>
      </c>
      <c r="AF39" s="33">
        <v>0.5</v>
      </c>
      <c r="AG39" s="33">
        <v>0</v>
      </c>
      <c r="AH39" s="33">
        <v>0</v>
      </c>
      <c r="AI39" s="33">
        <v>0.5</v>
      </c>
      <c r="AJ39" s="33">
        <v>0</v>
      </c>
      <c r="AK39" s="33">
        <v>1</v>
      </c>
      <c r="AL39" s="33">
        <v>0</v>
      </c>
      <c r="AM39" s="33">
        <f t="shared" si="1"/>
        <v>6.5</v>
      </c>
      <c r="AN39" s="61">
        <f>AM:AM*6/40</f>
        <v>0.975</v>
      </c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</row>
    <row r="40" spans="1:54" s="43" customFormat="1" ht="21">
      <c r="A40" s="33" t="s">
        <v>304</v>
      </c>
      <c r="B40" s="33">
        <v>1049730122</v>
      </c>
      <c r="C40" s="33"/>
      <c r="D40" s="33">
        <v>30</v>
      </c>
      <c r="E40" s="72">
        <v>1490300120383</v>
      </c>
      <c r="F40" s="73">
        <v>2</v>
      </c>
      <c r="G40" s="62">
        <v>99</v>
      </c>
      <c r="H40" s="33"/>
      <c r="I40" s="62">
        <v>1</v>
      </c>
      <c r="J40" s="62">
        <v>1</v>
      </c>
      <c r="K40" s="62">
        <v>0</v>
      </c>
      <c r="L40" s="62">
        <v>1</v>
      </c>
      <c r="M40" s="62">
        <v>1</v>
      </c>
      <c r="N40" s="62">
        <v>1.5</v>
      </c>
      <c r="O40" s="62">
        <v>0</v>
      </c>
      <c r="P40" s="62">
        <v>0</v>
      </c>
      <c r="Q40" s="62">
        <v>0</v>
      </c>
      <c r="R40" s="62">
        <v>0</v>
      </c>
      <c r="S40" s="62">
        <v>0</v>
      </c>
      <c r="T40" s="62">
        <v>0</v>
      </c>
      <c r="U40" s="62">
        <v>0</v>
      </c>
      <c r="V40" s="62">
        <v>0</v>
      </c>
      <c r="W40" s="62">
        <v>1</v>
      </c>
      <c r="X40" s="62">
        <v>0</v>
      </c>
      <c r="Y40" s="62">
        <v>1.5</v>
      </c>
      <c r="Z40" s="62">
        <v>0</v>
      </c>
      <c r="AA40" s="62">
        <v>0</v>
      </c>
      <c r="AB40" s="62">
        <v>1</v>
      </c>
      <c r="AC40" s="33">
        <v>0</v>
      </c>
      <c r="AD40" s="33">
        <v>0</v>
      </c>
      <c r="AE40" s="33">
        <v>0</v>
      </c>
      <c r="AF40" s="33">
        <v>0</v>
      </c>
      <c r="AG40" s="33">
        <v>0</v>
      </c>
      <c r="AH40" s="33">
        <v>0</v>
      </c>
      <c r="AI40" s="33">
        <v>0.5</v>
      </c>
      <c r="AJ40" s="33">
        <v>0</v>
      </c>
      <c r="AK40" s="33">
        <v>1</v>
      </c>
      <c r="AL40" s="33">
        <v>0</v>
      </c>
      <c r="AM40" s="33">
        <f t="shared" si="1"/>
        <v>10.5</v>
      </c>
      <c r="AN40" s="61">
        <f>AM:AM*6/40</f>
        <v>1.575</v>
      </c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</row>
    <row r="41" spans="1:54" s="43" customFormat="1" ht="21">
      <c r="A41" s="33" t="s">
        <v>304</v>
      </c>
      <c r="B41" s="33">
        <v>1049730122</v>
      </c>
      <c r="C41" s="33"/>
      <c r="D41" s="33">
        <v>31</v>
      </c>
      <c r="E41" s="72">
        <v>1490300120553</v>
      </c>
      <c r="F41" s="73">
        <v>2</v>
      </c>
      <c r="G41" s="62">
        <v>99</v>
      </c>
      <c r="H41" s="33"/>
      <c r="I41" s="62">
        <v>1</v>
      </c>
      <c r="J41" s="62">
        <v>1</v>
      </c>
      <c r="K41" s="62">
        <v>0</v>
      </c>
      <c r="L41" s="62">
        <v>1</v>
      </c>
      <c r="M41" s="62">
        <v>0</v>
      </c>
      <c r="N41" s="62">
        <v>1</v>
      </c>
      <c r="O41" s="62">
        <v>0</v>
      </c>
      <c r="P41" s="62">
        <v>0</v>
      </c>
      <c r="Q41" s="62">
        <v>0</v>
      </c>
      <c r="R41" s="62">
        <v>0</v>
      </c>
      <c r="S41" s="62">
        <v>0</v>
      </c>
      <c r="T41" s="62">
        <v>0</v>
      </c>
      <c r="U41" s="62">
        <v>1</v>
      </c>
      <c r="V41" s="62">
        <v>0</v>
      </c>
      <c r="W41" s="62">
        <v>1.5</v>
      </c>
      <c r="X41" s="62">
        <v>1</v>
      </c>
      <c r="Y41" s="62">
        <v>1.5</v>
      </c>
      <c r="Z41" s="62">
        <v>1</v>
      </c>
      <c r="AA41" s="62">
        <v>0</v>
      </c>
      <c r="AB41" s="62">
        <v>0</v>
      </c>
      <c r="AC41" s="33">
        <v>1</v>
      </c>
      <c r="AD41" s="33">
        <v>1</v>
      </c>
      <c r="AE41" s="33">
        <v>0</v>
      </c>
      <c r="AF41" s="33">
        <v>0.5</v>
      </c>
      <c r="AG41" s="33">
        <v>0</v>
      </c>
      <c r="AH41" s="33">
        <v>1</v>
      </c>
      <c r="AI41" s="33">
        <v>1</v>
      </c>
      <c r="AJ41" s="33">
        <v>0</v>
      </c>
      <c r="AK41" s="33">
        <v>0</v>
      </c>
      <c r="AL41" s="33">
        <v>0</v>
      </c>
      <c r="AM41" s="33">
        <f t="shared" si="1"/>
        <v>14.5</v>
      </c>
      <c r="AN41" s="61">
        <f>AM:AM*6/40</f>
        <v>2.175</v>
      </c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</row>
    <row r="42" spans="1:54" s="43" customFormat="1" ht="21">
      <c r="A42" s="33" t="s">
        <v>304</v>
      </c>
      <c r="B42" s="33">
        <v>1049730122</v>
      </c>
      <c r="C42" s="33"/>
      <c r="D42" s="33">
        <v>32</v>
      </c>
      <c r="E42" s="72">
        <v>1468900005990</v>
      </c>
      <c r="F42" s="73">
        <v>2</v>
      </c>
      <c r="G42" s="62">
        <v>99</v>
      </c>
      <c r="H42" s="33"/>
      <c r="I42" s="62">
        <v>1</v>
      </c>
      <c r="J42" s="62">
        <v>0.5</v>
      </c>
      <c r="K42" s="62">
        <v>0</v>
      </c>
      <c r="L42" s="62">
        <v>1</v>
      </c>
      <c r="M42" s="62">
        <v>1</v>
      </c>
      <c r="N42" s="62">
        <v>2</v>
      </c>
      <c r="O42" s="62">
        <v>0</v>
      </c>
      <c r="P42" s="62">
        <v>0</v>
      </c>
      <c r="Q42" s="62">
        <v>0</v>
      </c>
      <c r="R42" s="62">
        <v>0</v>
      </c>
      <c r="S42" s="62">
        <v>0</v>
      </c>
      <c r="T42" s="62">
        <v>0.5</v>
      </c>
      <c r="U42" s="62">
        <v>0</v>
      </c>
      <c r="V42" s="62">
        <v>0</v>
      </c>
      <c r="W42" s="62">
        <v>1</v>
      </c>
      <c r="X42" s="62">
        <v>1</v>
      </c>
      <c r="Y42" s="62">
        <v>0.5</v>
      </c>
      <c r="Z42" s="62">
        <v>1</v>
      </c>
      <c r="AA42" s="62">
        <v>0</v>
      </c>
      <c r="AB42" s="62">
        <v>0</v>
      </c>
      <c r="AC42" s="33">
        <v>0</v>
      </c>
      <c r="AD42" s="33">
        <v>0</v>
      </c>
      <c r="AE42" s="33">
        <v>0</v>
      </c>
      <c r="AF42" s="33">
        <v>2</v>
      </c>
      <c r="AG42" s="33">
        <v>1</v>
      </c>
      <c r="AH42" s="33">
        <v>0</v>
      </c>
      <c r="AI42" s="33">
        <v>0.5</v>
      </c>
      <c r="AJ42" s="33">
        <v>0</v>
      </c>
      <c r="AK42" s="33">
        <v>0</v>
      </c>
      <c r="AL42" s="33">
        <v>0</v>
      </c>
      <c r="AM42" s="33">
        <f t="shared" si="1"/>
        <v>13</v>
      </c>
      <c r="AN42" s="61">
        <f>AM:AM*6/40</f>
        <v>1.95</v>
      </c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</row>
    <row r="43" spans="1:54" s="43" customFormat="1" ht="21">
      <c r="A43" s="33" t="s">
        <v>304</v>
      </c>
      <c r="B43" s="33">
        <v>1049730122</v>
      </c>
      <c r="C43" s="33"/>
      <c r="D43" s="33">
        <v>33</v>
      </c>
      <c r="E43" s="72">
        <v>1103100772692</v>
      </c>
      <c r="F43" s="73">
        <v>2</v>
      </c>
      <c r="G43" s="62">
        <v>99</v>
      </c>
      <c r="H43" s="33"/>
      <c r="I43" s="62">
        <v>1</v>
      </c>
      <c r="J43" s="62">
        <v>1</v>
      </c>
      <c r="K43" s="62">
        <v>0</v>
      </c>
      <c r="L43" s="62">
        <v>0</v>
      </c>
      <c r="M43" s="62">
        <v>0</v>
      </c>
      <c r="N43" s="62">
        <v>0.5</v>
      </c>
      <c r="O43" s="62">
        <v>0</v>
      </c>
      <c r="P43" s="62">
        <v>0</v>
      </c>
      <c r="Q43" s="62">
        <v>0</v>
      </c>
      <c r="R43" s="62">
        <v>0</v>
      </c>
      <c r="S43" s="62">
        <v>0</v>
      </c>
      <c r="T43" s="62">
        <v>0.5</v>
      </c>
      <c r="U43" s="62">
        <v>0</v>
      </c>
      <c r="V43" s="62">
        <v>0</v>
      </c>
      <c r="W43" s="62">
        <v>1</v>
      </c>
      <c r="X43" s="62">
        <v>1</v>
      </c>
      <c r="Y43" s="62">
        <v>0.5</v>
      </c>
      <c r="Z43" s="62">
        <v>1.5</v>
      </c>
      <c r="AA43" s="62">
        <v>0</v>
      </c>
      <c r="AB43" s="62">
        <v>0</v>
      </c>
      <c r="AC43" s="33">
        <v>0</v>
      </c>
      <c r="AD43" s="33">
        <v>0</v>
      </c>
      <c r="AE43" s="33">
        <v>0</v>
      </c>
      <c r="AF43" s="33">
        <v>1</v>
      </c>
      <c r="AG43" s="33">
        <v>0</v>
      </c>
      <c r="AH43" s="33">
        <v>0</v>
      </c>
      <c r="AI43" s="33">
        <v>1</v>
      </c>
      <c r="AJ43" s="33">
        <v>0</v>
      </c>
      <c r="AK43" s="33">
        <v>0</v>
      </c>
      <c r="AL43" s="33">
        <v>0</v>
      </c>
      <c r="AM43" s="33">
        <f t="shared" si="1"/>
        <v>9</v>
      </c>
      <c r="AN43" s="61">
        <f>AM:AM*6/40</f>
        <v>1.35</v>
      </c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</row>
    <row r="44" spans="1:54" s="43" customFormat="1" ht="21">
      <c r="A44" s="33" t="s">
        <v>304</v>
      </c>
      <c r="B44" s="33">
        <v>1049730122</v>
      </c>
      <c r="C44" s="33"/>
      <c r="D44" s="33">
        <v>34</v>
      </c>
      <c r="E44" s="72">
        <v>1490300121347</v>
      </c>
      <c r="F44" s="73">
        <v>2</v>
      </c>
      <c r="G44" s="62" t="s">
        <v>306</v>
      </c>
      <c r="H44" s="33"/>
      <c r="I44" s="62">
        <v>0</v>
      </c>
      <c r="J44" s="62">
        <v>0.5</v>
      </c>
      <c r="K44" s="62">
        <v>0</v>
      </c>
      <c r="L44" s="62">
        <v>1</v>
      </c>
      <c r="M44" s="62">
        <v>0</v>
      </c>
      <c r="N44" s="62">
        <v>1.5</v>
      </c>
      <c r="O44" s="62">
        <v>0</v>
      </c>
      <c r="P44" s="62">
        <v>0</v>
      </c>
      <c r="Q44" s="62">
        <v>0</v>
      </c>
      <c r="R44" s="62">
        <v>1</v>
      </c>
      <c r="S44" s="62">
        <v>1</v>
      </c>
      <c r="T44" s="62">
        <v>0</v>
      </c>
      <c r="U44" s="62">
        <v>1</v>
      </c>
      <c r="V44" s="62">
        <v>0</v>
      </c>
      <c r="W44" s="62">
        <v>0.5</v>
      </c>
      <c r="X44" s="62">
        <v>1</v>
      </c>
      <c r="Y44" s="62">
        <v>2</v>
      </c>
      <c r="Z44" s="62">
        <v>1</v>
      </c>
      <c r="AA44" s="62">
        <v>1</v>
      </c>
      <c r="AB44" s="62">
        <v>0</v>
      </c>
      <c r="AC44" s="33">
        <v>0</v>
      </c>
      <c r="AD44" s="33">
        <v>1</v>
      </c>
      <c r="AE44" s="33">
        <v>0</v>
      </c>
      <c r="AF44" s="33">
        <v>1</v>
      </c>
      <c r="AG44" s="33">
        <v>0</v>
      </c>
      <c r="AH44" s="33">
        <v>1</v>
      </c>
      <c r="AI44" s="33">
        <v>1</v>
      </c>
      <c r="AJ44" s="33">
        <v>0</v>
      </c>
      <c r="AK44" s="33">
        <v>0</v>
      </c>
      <c r="AL44" s="33">
        <v>0</v>
      </c>
      <c r="AM44" s="33">
        <f t="shared" si="1"/>
        <v>15.5</v>
      </c>
      <c r="AN44" s="61">
        <f>AM:AM*6/40</f>
        <v>2.325</v>
      </c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</row>
    <row r="45" spans="1:54" s="43" customFormat="1" ht="21">
      <c r="A45" s="33" t="s">
        <v>304</v>
      </c>
      <c r="B45" s="33">
        <v>1049730122</v>
      </c>
      <c r="C45" s="33"/>
      <c r="D45" s="33">
        <v>35</v>
      </c>
      <c r="E45" s="72">
        <v>1499900371288</v>
      </c>
      <c r="F45" s="73">
        <v>2</v>
      </c>
      <c r="G45" s="62">
        <v>99</v>
      </c>
      <c r="H45" s="33"/>
      <c r="I45" s="62">
        <v>0</v>
      </c>
      <c r="J45" s="62">
        <v>1</v>
      </c>
      <c r="K45" s="62">
        <v>0</v>
      </c>
      <c r="L45" s="62">
        <v>1</v>
      </c>
      <c r="M45" s="62">
        <v>0</v>
      </c>
      <c r="N45" s="62">
        <v>1</v>
      </c>
      <c r="O45" s="62">
        <v>1</v>
      </c>
      <c r="P45" s="62">
        <v>0</v>
      </c>
      <c r="Q45" s="62">
        <v>0</v>
      </c>
      <c r="R45" s="62">
        <v>0</v>
      </c>
      <c r="S45" s="62">
        <v>0</v>
      </c>
      <c r="T45" s="62">
        <v>0</v>
      </c>
      <c r="U45" s="62">
        <v>0</v>
      </c>
      <c r="V45" s="62">
        <v>0</v>
      </c>
      <c r="W45" s="62">
        <v>1</v>
      </c>
      <c r="X45" s="62">
        <v>0</v>
      </c>
      <c r="Y45" s="62">
        <v>1.5</v>
      </c>
      <c r="Z45" s="62">
        <v>0.5</v>
      </c>
      <c r="AA45" s="62">
        <v>0</v>
      </c>
      <c r="AB45" s="62">
        <v>0</v>
      </c>
      <c r="AC45" s="33">
        <v>0</v>
      </c>
      <c r="AD45" s="33">
        <v>0</v>
      </c>
      <c r="AE45" s="33">
        <v>0</v>
      </c>
      <c r="AF45" s="33">
        <v>1.5</v>
      </c>
      <c r="AG45" s="33">
        <v>0</v>
      </c>
      <c r="AH45" s="33">
        <v>0</v>
      </c>
      <c r="AI45" s="33">
        <v>1</v>
      </c>
      <c r="AJ45" s="33">
        <v>0</v>
      </c>
      <c r="AK45" s="33">
        <v>0</v>
      </c>
      <c r="AL45" s="33">
        <v>0</v>
      </c>
      <c r="AM45" s="33">
        <f t="shared" si="1"/>
        <v>9.5</v>
      </c>
      <c r="AN45" s="61">
        <f>AM:AM*6/40</f>
        <v>1.425</v>
      </c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</row>
    <row r="46" spans="1:54" s="3" customFormat="1" ht="21">
      <c r="A46" s="33" t="s">
        <v>304</v>
      </c>
      <c r="B46" s="33">
        <v>1049730122</v>
      </c>
      <c r="C46" s="33"/>
      <c r="D46" s="33">
        <v>36</v>
      </c>
      <c r="E46" s="72">
        <v>1490300122939</v>
      </c>
      <c r="F46" s="73">
        <v>2</v>
      </c>
      <c r="G46" s="62">
        <v>99</v>
      </c>
      <c r="H46" s="33"/>
      <c r="I46" s="62">
        <v>1</v>
      </c>
      <c r="J46" s="62">
        <v>1</v>
      </c>
      <c r="K46" s="62">
        <v>0</v>
      </c>
      <c r="L46" s="62">
        <v>1</v>
      </c>
      <c r="M46" s="62">
        <v>1</v>
      </c>
      <c r="N46" s="62">
        <v>2</v>
      </c>
      <c r="O46" s="62">
        <v>0</v>
      </c>
      <c r="P46" s="62">
        <v>1</v>
      </c>
      <c r="Q46" s="62">
        <v>0</v>
      </c>
      <c r="R46" s="62">
        <v>1</v>
      </c>
      <c r="S46" s="62">
        <v>0</v>
      </c>
      <c r="T46" s="62">
        <v>0</v>
      </c>
      <c r="U46" s="62">
        <v>0</v>
      </c>
      <c r="V46" s="62">
        <v>0</v>
      </c>
      <c r="W46" s="62">
        <v>1</v>
      </c>
      <c r="X46" s="62">
        <v>1</v>
      </c>
      <c r="Y46" s="62">
        <v>2</v>
      </c>
      <c r="Z46" s="62">
        <v>1</v>
      </c>
      <c r="AA46" s="62">
        <v>0</v>
      </c>
      <c r="AB46" s="62">
        <v>0</v>
      </c>
      <c r="AC46" s="33">
        <v>0</v>
      </c>
      <c r="AD46" s="33">
        <v>0</v>
      </c>
      <c r="AE46" s="33">
        <v>0</v>
      </c>
      <c r="AF46" s="33">
        <v>1</v>
      </c>
      <c r="AG46" s="33">
        <v>1</v>
      </c>
      <c r="AH46" s="33">
        <v>0</v>
      </c>
      <c r="AI46" s="33">
        <v>1.5</v>
      </c>
      <c r="AJ46" s="33">
        <v>0</v>
      </c>
      <c r="AK46" s="33">
        <v>0</v>
      </c>
      <c r="AL46" s="33">
        <v>0</v>
      </c>
      <c r="AM46" s="33">
        <f t="shared" si="1"/>
        <v>16.5</v>
      </c>
      <c r="AN46" s="61">
        <f>AM:AM*6/40</f>
        <v>2.475</v>
      </c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</row>
    <row r="47" spans="1:54" s="3" customFormat="1" ht="21">
      <c r="A47" s="33" t="s">
        <v>304</v>
      </c>
      <c r="B47" s="33">
        <v>1049730122</v>
      </c>
      <c r="C47" s="33"/>
      <c r="D47" s="33">
        <v>37</v>
      </c>
      <c r="E47" s="72">
        <v>1490300120855</v>
      </c>
      <c r="F47" s="73">
        <v>2</v>
      </c>
      <c r="G47" s="62">
        <v>99</v>
      </c>
      <c r="H47" s="33"/>
      <c r="I47" s="62">
        <v>1</v>
      </c>
      <c r="J47" s="62">
        <v>1</v>
      </c>
      <c r="K47" s="62">
        <v>0</v>
      </c>
      <c r="L47" s="62">
        <v>0</v>
      </c>
      <c r="M47" s="62">
        <v>0</v>
      </c>
      <c r="N47" s="62">
        <v>1.5</v>
      </c>
      <c r="O47" s="62">
        <v>0</v>
      </c>
      <c r="P47" s="62">
        <v>0</v>
      </c>
      <c r="Q47" s="62">
        <v>1</v>
      </c>
      <c r="R47" s="62">
        <v>0</v>
      </c>
      <c r="S47" s="62">
        <v>0</v>
      </c>
      <c r="T47" s="62">
        <v>0.5</v>
      </c>
      <c r="U47" s="62">
        <v>1</v>
      </c>
      <c r="V47" s="62">
        <v>0</v>
      </c>
      <c r="W47" s="62">
        <v>1</v>
      </c>
      <c r="X47" s="62">
        <v>1</v>
      </c>
      <c r="Y47" s="62">
        <v>1</v>
      </c>
      <c r="Z47" s="62">
        <v>1.5</v>
      </c>
      <c r="AA47" s="62">
        <v>0</v>
      </c>
      <c r="AB47" s="62">
        <v>1</v>
      </c>
      <c r="AC47" s="33">
        <v>0</v>
      </c>
      <c r="AD47" s="33">
        <v>1</v>
      </c>
      <c r="AE47" s="33">
        <v>0</v>
      </c>
      <c r="AF47" s="33">
        <v>2</v>
      </c>
      <c r="AG47" s="33">
        <v>0</v>
      </c>
      <c r="AH47" s="33">
        <v>0</v>
      </c>
      <c r="AI47" s="33">
        <v>1</v>
      </c>
      <c r="AJ47" s="33">
        <v>0</v>
      </c>
      <c r="AK47" s="33">
        <v>0</v>
      </c>
      <c r="AL47" s="33">
        <v>0</v>
      </c>
      <c r="AM47" s="33">
        <f t="shared" si="1"/>
        <v>15.5</v>
      </c>
      <c r="AN47" s="61">
        <f>AM:AM*6/40</f>
        <v>2.325</v>
      </c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</row>
    <row r="48" spans="1:54" s="3" customFormat="1" ht="21">
      <c r="A48" s="33" t="s">
        <v>304</v>
      </c>
      <c r="B48" s="33">
        <v>1049730122</v>
      </c>
      <c r="C48" s="33"/>
      <c r="D48" s="33">
        <v>38</v>
      </c>
      <c r="E48" s="72">
        <v>1490300122955</v>
      </c>
      <c r="F48" s="73">
        <v>2</v>
      </c>
      <c r="G48" s="62">
        <v>99</v>
      </c>
      <c r="H48" s="33"/>
      <c r="I48" s="62">
        <v>1</v>
      </c>
      <c r="J48" s="62">
        <v>1</v>
      </c>
      <c r="K48" s="62">
        <v>0</v>
      </c>
      <c r="L48" s="62">
        <v>1</v>
      </c>
      <c r="M48" s="62">
        <v>0</v>
      </c>
      <c r="N48" s="62">
        <v>1.5</v>
      </c>
      <c r="O48" s="62">
        <v>0</v>
      </c>
      <c r="P48" s="62">
        <v>1</v>
      </c>
      <c r="Q48" s="62">
        <v>0</v>
      </c>
      <c r="R48" s="62">
        <v>0</v>
      </c>
      <c r="S48" s="62">
        <v>0</v>
      </c>
      <c r="T48" s="62">
        <v>0</v>
      </c>
      <c r="U48" s="62">
        <v>1</v>
      </c>
      <c r="V48" s="62">
        <v>0</v>
      </c>
      <c r="W48" s="62">
        <v>1</v>
      </c>
      <c r="X48" s="62">
        <v>1</v>
      </c>
      <c r="Y48" s="62">
        <v>1</v>
      </c>
      <c r="Z48" s="62">
        <v>1.5</v>
      </c>
      <c r="AA48" s="62">
        <v>0</v>
      </c>
      <c r="AB48" s="62">
        <v>1</v>
      </c>
      <c r="AC48" s="33">
        <v>0</v>
      </c>
      <c r="AD48" s="33">
        <v>1</v>
      </c>
      <c r="AE48" s="33">
        <v>0</v>
      </c>
      <c r="AF48" s="33">
        <v>2</v>
      </c>
      <c r="AG48" s="33">
        <v>0</v>
      </c>
      <c r="AH48" s="33">
        <v>0</v>
      </c>
      <c r="AI48" s="33">
        <v>1</v>
      </c>
      <c r="AJ48" s="33">
        <v>0</v>
      </c>
      <c r="AK48" s="33">
        <v>0</v>
      </c>
      <c r="AL48" s="33">
        <v>0</v>
      </c>
      <c r="AM48" s="33">
        <f t="shared" si="1"/>
        <v>16</v>
      </c>
      <c r="AN48" s="61">
        <f>AM:AM*6/40</f>
        <v>2.4</v>
      </c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</row>
    <row r="49" spans="1:40" ht="21">
      <c r="A49" s="33"/>
      <c r="B49" s="33"/>
      <c r="C49" s="33"/>
      <c r="D49" s="33"/>
      <c r="E49" s="33"/>
      <c r="F49" s="33"/>
      <c r="G49" s="62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87">
        <f>AVERAGE(AM11:AM48)</f>
        <v>12.776315789473685</v>
      </c>
      <c r="AN49" s="74" t="s">
        <v>323</v>
      </c>
    </row>
    <row r="50" spans="1:40" ht="21">
      <c r="A50" s="33"/>
      <c r="B50" s="33"/>
      <c r="C50" s="33"/>
      <c r="D50" s="33"/>
      <c r="E50" s="33"/>
      <c r="F50" s="33"/>
      <c r="G50" s="62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87">
        <f>STDEV(AM11:AM48)</f>
        <v>2.974434691738859</v>
      </c>
      <c r="AN50" s="74" t="s">
        <v>324</v>
      </c>
    </row>
    <row r="51" spans="1:40" ht="21">
      <c r="A51" s="33" t="s">
        <v>146</v>
      </c>
      <c r="B51" s="62">
        <v>1049730128</v>
      </c>
      <c r="C51" s="62">
        <v>1</v>
      </c>
      <c r="D51" s="62">
        <v>1</v>
      </c>
      <c r="E51" s="75">
        <v>1499900374058</v>
      </c>
      <c r="F51" s="68">
        <v>1</v>
      </c>
      <c r="G51" s="62">
        <v>99</v>
      </c>
      <c r="H51" s="33"/>
      <c r="I51" s="62">
        <v>1</v>
      </c>
      <c r="J51" s="62">
        <v>1.5</v>
      </c>
      <c r="K51" s="62">
        <v>0</v>
      </c>
      <c r="L51" s="62">
        <v>0</v>
      </c>
      <c r="M51" s="62">
        <v>0</v>
      </c>
      <c r="N51" s="62">
        <v>1</v>
      </c>
      <c r="O51" s="62">
        <v>1</v>
      </c>
      <c r="P51" s="62">
        <v>0</v>
      </c>
      <c r="Q51" s="62">
        <v>1</v>
      </c>
      <c r="R51" s="62">
        <v>0.5</v>
      </c>
      <c r="S51" s="62">
        <v>0</v>
      </c>
      <c r="T51" s="62">
        <v>1</v>
      </c>
      <c r="U51" s="62">
        <v>0</v>
      </c>
      <c r="V51" s="62">
        <v>0</v>
      </c>
      <c r="W51" s="62">
        <v>1</v>
      </c>
      <c r="X51" s="62">
        <v>0</v>
      </c>
      <c r="Y51" s="62">
        <v>0.5</v>
      </c>
      <c r="Z51" s="62">
        <v>2</v>
      </c>
      <c r="AA51" s="62">
        <v>1</v>
      </c>
      <c r="AB51" s="62">
        <v>1</v>
      </c>
      <c r="AC51" s="33">
        <v>0</v>
      </c>
      <c r="AD51" s="33">
        <v>0</v>
      </c>
      <c r="AE51" s="33">
        <v>0.5</v>
      </c>
      <c r="AF51" s="33">
        <v>1.5</v>
      </c>
      <c r="AG51" s="33">
        <v>0</v>
      </c>
      <c r="AH51" s="33">
        <v>0</v>
      </c>
      <c r="AI51" s="33">
        <v>1</v>
      </c>
      <c r="AJ51" s="33">
        <v>2</v>
      </c>
      <c r="AK51" s="33">
        <v>0</v>
      </c>
      <c r="AL51" s="33">
        <v>0</v>
      </c>
      <c r="AM51" s="33">
        <f aca="true" t="shared" si="2" ref="AM51:AM70">SUM(I51:AL51)</f>
        <v>17.5</v>
      </c>
      <c r="AN51" s="61">
        <f>AM:AM*6/40</f>
        <v>2.625</v>
      </c>
    </row>
    <row r="52" spans="1:40" ht="21">
      <c r="A52" s="33" t="s">
        <v>146</v>
      </c>
      <c r="B52" s="62">
        <v>1049730128</v>
      </c>
      <c r="C52" s="62">
        <v>1</v>
      </c>
      <c r="D52" s="62">
        <v>2</v>
      </c>
      <c r="E52" s="71">
        <v>1359200013827</v>
      </c>
      <c r="F52" s="68">
        <v>1</v>
      </c>
      <c r="G52" s="62">
        <v>99</v>
      </c>
      <c r="H52" s="33"/>
      <c r="I52" s="62">
        <v>1</v>
      </c>
      <c r="J52" s="62">
        <v>1.5</v>
      </c>
      <c r="K52" s="62">
        <v>0</v>
      </c>
      <c r="L52" s="62">
        <v>0</v>
      </c>
      <c r="M52" s="62">
        <v>0</v>
      </c>
      <c r="N52" s="62">
        <v>0.5</v>
      </c>
      <c r="O52" s="62">
        <v>2</v>
      </c>
      <c r="P52" s="62">
        <v>0</v>
      </c>
      <c r="Q52" s="62">
        <v>0</v>
      </c>
      <c r="R52" s="62">
        <v>1</v>
      </c>
      <c r="S52" s="62">
        <v>0</v>
      </c>
      <c r="T52" s="62">
        <v>2</v>
      </c>
      <c r="U52" s="62">
        <v>0</v>
      </c>
      <c r="V52" s="62">
        <v>0</v>
      </c>
      <c r="W52" s="62">
        <v>1.5</v>
      </c>
      <c r="X52" s="62">
        <v>0</v>
      </c>
      <c r="Y52" s="62">
        <v>0.5</v>
      </c>
      <c r="Z52" s="62">
        <v>0</v>
      </c>
      <c r="AA52" s="62">
        <v>0</v>
      </c>
      <c r="AB52" s="62">
        <v>0</v>
      </c>
      <c r="AC52" s="33">
        <v>0</v>
      </c>
      <c r="AD52" s="33">
        <v>1</v>
      </c>
      <c r="AE52" s="33">
        <v>0</v>
      </c>
      <c r="AF52" s="33">
        <v>2</v>
      </c>
      <c r="AG52" s="33">
        <v>1</v>
      </c>
      <c r="AH52" s="33">
        <v>1</v>
      </c>
      <c r="AI52" s="33">
        <v>1.5</v>
      </c>
      <c r="AJ52" s="33">
        <v>2</v>
      </c>
      <c r="AK52" s="33">
        <v>1</v>
      </c>
      <c r="AL52" s="33">
        <v>0</v>
      </c>
      <c r="AM52" s="33">
        <f t="shared" si="2"/>
        <v>19.5</v>
      </c>
      <c r="AN52" s="61">
        <f>AM:AM*6/40</f>
        <v>2.925</v>
      </c>
    </row>
    <row r="53" spans="1:40" ht="21">
      <c r="A53" s="33" t="s">
        <v>146</v>
      </c>
      <c r="B53" s="62">
        <v>1049730128</v>
      </c>
      <c r="C53" s="62">
        <v>1</v>
      </c>
      <c r="D53" s="62">
        <v>3</v>
      </c>
      <c r="E53" s="75">
        <v>1348600012134</v>
      </c>
      <c r="F53" s="68">
        <v>1</v>
      </c>
      <c r="G53" s="82" t="s">
        <v>307</v>
      </c>
      <c r="H53" s="33"/>
      <c r="I53" s="62">
        <v>0</v>
      </c>
      <c r="J53" s="62">
        <v>1.5</v>
      </c>
      <c r="K53" s="62">
        <v>0</v>
      </c>
      <c r="L53" s="62">
        <v>0</v>
      </c>
      <c r="M53" s="62">
        <v>0</v>
      </c>
      <c r="N53" s="62">
        <v>1</v>
      </c>
      <c r="O53" s="62">
        <v>0</v>
      </c>
      <c r="P53" s="62">
        <v>0</v>
      </c>
      <c r="Q53" s="62">
        <v>1</v>
      </c>
      <c r="R53" s="62">
        <v>0</v>
      </c>
      <c r="S53" s="62">
        <v>0</v>
      </c>
      <c r="T53" s="62">
        <v>0</v>
      </c>
      <c r="U53" s="62">
        <v>1</v>
      </c>
      <c r="V53" s="62">
        <v>1</v>
      </c>
      <c r="W53" s="62">
        <v>1.5</v>
      </c>
      <c r="X53" s="62">
        <v>1</v>
      </c>
      <c r="Y53" s="62">
        <v>1</v>
      </c>
      <c r="Z53" s="62">
        <v>1.5</v>
      </c>
      <c r="AA53" s="62">
        <v>0</v>
      </c>
      <c r="AB53" s="62">
        <v>0</v>
      </c>
      <c r="AC53" s="33">
        <v>0</v>
      </c>
      <c r="AD53" s="33">
        <v>0</v>
      </c>
      <c r="AE53" s="33">
        <v>0</v>
      </c>
      <c r="AF53" s="33">
        <v>1</v>
      </c>
      <c r="AG53" s="33">
        <v>0</v>
      </c>
      <c r="AH53" s="33">
        <v>0</v>
      </c>
      <c r="AI53" s="33">
        <v>2</v>
      </c>
      <c r="AJ53" s="33">
        <v>0</v>
      </c>
      <c r="AK53" s="33">
        <v>0</v>
      </c>
      <c r="AL53" s="33">
        <v>0</v>
      </c>
      <c r="AM53" s="33">
        <f t="shared" si="2"/>
        <v>13.5</v>
      </c>
      <c r="AN53" s="61">
        <f>AM:AM*6/40</f>
        <v>2.025</v>
      </c>
    </row>
    <row r="54" spans="1:40" ht="21">
      <c r="A54" s="33" t="s">
        <v>146</v>
      </c>
      <c r="B54" s="62">
        <v>1049730128</v>
      </c>
      <c r="C54" s="62">
        <v>1</v>
      </c>
      <c r="D54" s="62">
        <v>4</v>
      </c>
      <c r="E54" s="71">
        <v>1490300119407</v>
      </c>
      <c r="F54" s="68">
        <v>1</v>
      </c>
      <c r="G54" s="82" t="s">
        <v>307</v>
      </c>
      <c r="H54" s="33"/>
      <c r="I54" s="62">
        <v>0</v>
      </c>
      <c r="J54" s="62">
        <v>1</v>
      </c>
      <c r="K54" s="62">
        <v>0</v>
      </c>
      <c r="L54" s="62">
        <v>1</v>
      </c>
      <c r="M54" s="62">
        <v>0</v>
      </c>
      <c r="N54" s="62">
        <v>2</v>
      </c>
      <c r="O54" s="62">
        <v>0</v>
      </c>
      <c r="P54" s="62">
        <v>0</v>
      </c>
      <c r="Q54" s="62">
        <v>0</v>
      </c>
      <c r="R54" s="62">
        <v>0</v>
      </c>
      <c r="S54" s="62">
        <v>0</v>
      </c>
      <c r="T54" s="62">
        <v>0</v>
      </c>
      <c r="U54" s="62">
        <v>1</v>
      </c>
      <c r="V54" s="62">
        <v>1</v>
      </c>
      <c r="W54" s="62">
        <v>0.5</v>
      </c>
      <c r="X54" s="62">
        <v>1</v>
      </c>
      <c r="Y54" s="62">
        <v>1.5</v>
      </c>
      <c r="Z54" s="62">
        <v>1.5</v>
      </c>
      <c r="AA54" s="62">
        <v>1</v>
      </c>
      <c r="AB54" s="62">
        <v>0</v>
      </c>
      <c r="AC54" s="33">
        <v>0</v>
      </c>
      <c r="AD54" s="33">
        <v>1</v>
      </c>
      <c r="AE54" s="33">
        <v>0</v>
      </c>
      <c r="AF54" s="33">
        <v>1</v>
      </c>
      <c r="AG54" s="33">
        <v>1</v>
      </c>
      <c r="AH54" s="33">
        <v>1</v>
      </c>
      <c r="AI54" s="33">
        <v>0.5</v>
      </c>
      <c r="AJ54" s="33">
        <v>0</v>
      </c>
      <c r="AK54" s="33">
        <v>1</v>
      </c>
      <c r="AL54" s="33">
        <v>0</v>
      </c>
      <c r="AM54" s="33">
        <f t="shared" si="2"/>
        <v>17</v>
      </c>
      <c r="AN54" s="61">
        <f>AM:AM*6/40</f>
        <v>2.55</v>
      </c>
    </row>
    <row r="55" spans="1:40" ht="21">
      <c r="A55" s="33" t="s">
        <v>146</v>
      </c>
      <c r="B55" s="62">
        <v>1049730128</v>
      </c>
      <c r="C55" s="62">
        <v>1</v>
      </c>
      <c r="D55" s="62">
        <v>5</v>
      </c>
      <c r="E55" s="75">
        <v>1359200015048</v>
      </c>
      <c r="F55" s="68">
        <v>1</v>
      </c>
      <c r="G55" s="82">
        <v>99</v>
      </c>
      <c r="H55" s="33"/>
      <c r="I55" s="62">
        <v>0</v>
      </c>
      <c r="J55" s="62">
        <v>1</v>
      </c>
      <c r="K55" s="62">
        <v>1</v>
      </c>
      <c r="L55" s="62">
        <v>0</v>
      </c>
      <c r="M55" s="62">
        <v>0</v>
      </c>
      <c r="N55" s="62">
        <v>0.5</v>
      </c>
      <c r="O55" s="62">
        <v>2</v>
      </c>
      <c r="P55" s="62">
        <v>0</v>
      </c>
      <c r="Q55" s="62">
        <v>0</v>
      </c>
      <c r="R55" s="62">
        <v>1</v>
      </c>
      <c r="S55" s="62">
        <v>0</v>
      </c>
      <c r="T55" s="62">
        <v>1</v>
      </c>
      <c r="U55" s="62">
        <v>0</v>
      </c>
      <c r="V55" s="62">
        <v>0</v>
      </c>
      <c r="W55" s="62">
        <v>1.5</v>
      </c>
      <c r="X55" s="62">
        <v>0</v>
      </c>
      <c r="Y55" s="62">
        <v>1</v>
      </c>
      <c r="Z55" s="62">
        <v>1</v>
      </c>
      <c r="AA55" s="62">
        <v>0</v>
      </c>
      <c r="AB55" s="62">
        <v>0</v>
      </c>
      <c r="AC55" s="33">
        <v>0</v>
      </c>
      <c r="AD55" s="33">
        <v>0</v>
      </c>
      <c r="AE55" s="33">
        <v>0</v>
      </c>
      <c r="AF55" s="33">
        <v>0</v>
      </c>
      <c r="AG55" s="33">
        <v>0</v>
      </c>
      <c r="AH55" s="33">
        <v>0</v>
      </c>
      <c r="AI55" s="33">
        <v>1</v>
      </c>
      <c r="AJ55" s="33">
        <v>1</v>
      </c>
      <c r="AK55" s="33">
        <v>1</v>
      </c>
      <c r="AL55" s="33">
        <v>0</v>
      </c>
      <c r="AM55" s="33">
        <f t="shared" si="2"/>
        <v>13</v>
      </c>
      <c r="AN55" s="61">
        <f>AM:AM*6/40</f>
        <v>1.95</v>
      </c>
    </row>
    <row r="56" spans="1:40" ht="21">
      <c r="A56" s="33" t="s">
        <v>146</v>
      </c>
      <c r="B56" s="62">
        <v>1049730128</v>
      </c>
      <c r="C56" s="62">
        <v>1</v>
      </c>
      <c r="D56" s="62">
        <v>6</v>
      </c>
      <c r="E56" s="71">
        <v>1490300120961</v>
      </c>
      <c r="F56" s="68">
        <v>1</v>
      </c>
      <c r="G56" s="82" t="s">
        <v>307</v>
      </c>
      <c r="H56" s="33"/>
      <c r="I56" s="62">
        <v>0</v>
      </c>
      <c r="J56" s="62">
        <v>1.5</v>
      </c>
      <c r="K56" s="62">
        <v>1</v>
      </c>
      <c r="L56" s="62">
        <v>0</v>
      </c>
      <c r="M56" s="62">
        <v>0</v>
      </c>
      <c r="N56" s="62">
        <v>0.5</v>
      </c>
      <c r="O56" s="62">
        <v>0</v>
      </c>
      <c r="P56" s="62">
        <v>0</v>
      </c>
      <c r="Q56" s="62">
        <v>0</v>
      </c>
      <c r="R56" s="62">
        <v>0</v>
      </c>
      <c r="S56" s="62">
        <v>0</v>
      </c>
      <c r="T56" s="62">
        <v>0</v>
      </c>
      <c r="U56" s="62">
        <v>0</v>
      </c>
      <c r="V56" s="62">
        <v>0</v>
      </c>
      <c r="W56" s="62">
        <v>0.5</v>
      </c>
      <c r="X56" s="62">
        <v>0</v>
      </c>
      <c r="Y56" s="62">
        <v>1</v>
      </c>
      <c r="Z56" s="62">
        <v>1</v>
      </c>
      <c r="AA56" s="62">
        <v>0</v>
      </c>
      <c r="AB56" s="62">
        <v>0</v>
      </c>
      <c r="AC56" s="33">
        <v>0</v>
      </c>
      <c r="AD56" s="33">
        <v>0</v>
      </c>
      <c r="AE56" s="33">
        <v>0</v>
      </c>
      <c r="AF56" s="33">
        <v>1.5</v>
      </c>
      <c r="AG56" s="33">
        <v>1</v>
      </c>
      <c r="AH56" s="33">
        <v>1</v>
      </c>
      <c r="AI56" s="33">
        <v>0.5</v>
      </c>
      <c r="AJ56" s="33">
        <v>0</v>
      </c>
      <c r="AK56" s="33">
        <v>0</v>
      </c>
      <c r="AL56" s="33">
        <v>0</v>
      </c>
      <c r="AM56" s="33">
        <f t="shared" si="2"/>
        <v>9.5</v>
      </c>
      <c r="AN56" s="61">
        <f>AM:AM*6/40</f>
        <v>1.425</v>
      </c>
    </row>
    <row r="57" spans="1:40" ht="21">
      <c r="A57" s="33" t="s">
        <v>146</v>
      </c>
      <c r="B57" s="62">
        <v>1049730128</v>
      </c>
      <c r="C57" s="62">
        <v>1</v>
      </c>
      <c r="D57" s="62">
        <v>7</v>
      </c>
      <c r="E57" s="75">
        <v>1490300119792</v>
      </c>
      <c r="F57" s="68">
        <v>2</v>
      </c>
      <c r="G57" s="82">
        <v>99</v>
      </c>
      <c r="H57" s="33"/>
      <c r="I57" s="62">
        <v>1</v>
      </c>
      <c r="J57" s="62">
        <v>1.5</v>
      </c>
      <c r="K57" s="62">
        <v>1</v>
      </c>
      <c r="L57" s="62">
        <v>0</v>
      </c>
      <c r="M57" s="62">
        <v>0</v>
      </c>
      <c r="N57" s="62">
        <v>1.5</v>
      </c>
      <c r="O57" s="62">
        <v>2</v>
      </c>
      <c r="P57" s="62">
        <v>1</v>
      </c>
      <c r="Q57" s="62">
        <v>0</v>
      </c>
      <c r="R57" s="62">
        <v>2</v>
      </c>
      <c r="S57" s="62">
        <v>1</v>
      </c>
      <c r="T57" s="62">
        <v>1</v>
      </c>
      <c r="U57" s="62">
        <v>0</v>
      </c>
      <c r="V57" s="62">
        <v>0</v>
      </c>
      <c r="W57" s="62">
        <v>1.5</v>
      </c>
      <c r="X57" s="62">
        <v>0</v>
      </c>
      <c r="Y57" s="62">
        <v>1</v>
      </c>
      <c r="Z57" s="62">
        <v>1</v>
      </c>
      <c r="AA57" s="62">
        <v>0</v>
      </c>
      <c r="AB57" s="62">
        <v>0</v>
      </c>
      <c r="AC57" s="33">
        <v>0</v>
      </c>
      <c r="AD57" s="33">
        <v>0</v>
      </c>
      <c r="AE57" s="33">
        <v>0</v>
      </c>
      <c r="AF57" s="33">
        <v>1.5</v>
      </c>
      <c r="AG57" s="33">
        <v>1</v>
      </c>
      <c r="AH57" s="33">
        <v>1</v>
      </c>
      <c r="AI57" s="33">
        <v>1</v>
      </c>
      <c r="AJ57" s="33">
        <v>2</v>
      </c>
      <c r="AK57" s="33">
        <v>0</v>
      </c>
      <c r="AL57" s="33">
        <v>0.5</v>
      </c>
      <c r="AM57" s="33">
        <f t="shared" si="2"/>
        <v>22.5</v>
      </c>
      <c r="AN57" s="61">
        <f>AM:AM*6/40</f>
        <v>3.375</v>
      </c>
    </row>
    <row r="58" spans="1:40" ht="21">
      <c r="A58" s="33" t="s">
        <v>146</v>
      </c>
      <c r="B58" s="62">
        <v>1049730128</v>
      </c>
      <c r="C58" s="62">
        <v>1</v>
      </c>
      <c r="D58" s="62">
        <v>8</v>
      </c>
      <c r="E58" s="71">
        <v>1471201450254</v>
      </c>
      <c r="F58" s="68">
        <v>2</v>
      </c>
      <c r="G58" s="82">
        <v>99</v>
      </c>
      <c r="H58" s="33"/>
      <c r="I58" s="62">
        <v>0</v>
      </c>
      <c r="J58" s="62">
        <v>1</v>
      </c>
      <c r="K58" s="62">
        <v>0</v>
      </c>
      <c r="L58" s="62">
        <v>0</v>
      </c>
      <c r="M58" s="62">
        <v>0</v>
      </c>
      <c r="N58" s="62">
        <v>1.5</v>
      </c>
      <c r="O58" s="62">
        <v>2</v>
      </c>
      <c r="P58" s="62">
        <v>0</v>
      </c>
      <c r="Q58" s="62">
        <v>0</v>
      </c>
      <c r="R58" s="62">
        <v>2</v>
      </c>
      <c r="S58" s="62">
        <v>0</v>
      </c>
      <c r="T58" s="62">
        <v>1</v>
      </c>
      <c r="U58" s="62">
        <v>1</v>
      </c>
      <c r="V58" s="62">
        <v>0</v>
      </c>
      <c r="W58" s="62">
        <v>2</v>
      </c>
      <c r="X58" s="62">
        <v>1</v>
      </c>
      <c r="Y58" s="62">
        <v>2</v>
      </c>
      <c r="Z58" s="62">
        <v>2</v>
      </c>
      <c r="AA58" s="62">
        <v>0</v>
      </c>
      <c r="AB58" s="62">
        <v>0</v>
      </c>
      <c r="AC58" s="33">
        <v>1</v>
      </c>
      <c r="AD58" s="33">
        <v>1</v>
      </c>
      <c r="AE58" s="33">
        <v>1</v>
      </c>
      <c r="AF58" s="33">
        <v>1.5</v>
      </c>
      <c r="AG58" s="33">
        <v>1</v>
      </c>
      <c r="AH58" s="33">
        <v>0</v>
      </c>
      <c r="AI58" s="33">
        <v>1.5</v>
      </c>
      <c r="AJ58" s="33">
        <v>2</v>
      </c>
      <c r="AK58" s="33">
        <v>0</v>
      </c>
      <c r="AL58" s="33">
        <v>0.5</v>
      </c>
      <c r="AM58" s="33">
        <f t="shared" si="2"/>
        <v>25</v>
      </c>
      <c r="AN58" s="61">
        <f>AM:AM*6/40</f>
        <v>3.75</v>
      </c>
    </row>
    <row r="59" spans="1:40" ht="21">
      <c r="A59" s="33" t="s">
        <v>146</v>
      </c>
      <c r="B59" s="62">
        <v>1049730128</v>
      </c>
      <c r="C59" s="62">
        <v>1</v>
      </c>
      <c r="D59" s="62">
        <v>9</v>
      </c>
      <c r="E59" s="75">
        <v>1490300121924</v>
      </c>
      <c r="F59" s="68">
        <v>2</v>
      </c>
      <c r="G59" s="82">
        <v>99</v>
      </c>
      <c r="H59" s="33"/>
      <c r="I59" s="62">
        <v>0</v>
      </c>
      <c r="J59" s="62">
        <v>1.5</v>
      </c>
      <c r="K59" s="62">
        <v>1</v>
      </c>
      <c r="L59" s="62">
        <v>0</v>
      </c>
      <c r="M59" s="62">
        <v>0</v>
      </c>
      <c r="N59" s="62">
        <v>2</v>
      </c>
      <c r="O59" s="62">
        <v>2</v>
      </c>
      <c r="P59" s="62">
        <v>1</v>
      </c>
      <c r="Q59" s="62">
        <v>1</v>
      </c>
      <c r="R59" s="62">
        <v>2</v>
      </c>
      <c r="S59" s="62">
        <v>0</v>
      </c>
      <c r="T59" s="62">
        <v>2</v>
      </c>
      <c r="U59" s="62">
        <v>1</v>
      </c>
      <c r="V59" s="62">
        <v>0</v>
      </c>
      <c r="W59" s="62">
        <v>2</v>
      </c>
      <c r="X59" s="62">
        <v>1</v>
      </c>
      <c r="Y59" s="62">
        <v>1</v>
      </c>
      <c r="Z59" s="62">
        <v>0.5</v>
      </c>
      <c r="AA59" s="62">
        <v>0</v>
      </c>
      <c r="AB59" s="62">
        <v>0</v>
      </c>
      <c r="AC59" s="33">
        <v>0</v>
      </c>
      <c r="AD59" s="33">
        <v>0</v>
      </c>
      <c r="AE59" s="33">
        <v>0</v>
      </c>
      <c r="AF59" s="33">
        <v>1.5</v>
      </c>
      <c r="AG59" s="33">
        <v>1</v>
      </c>
      <c r="AH59" s="33">
        <v>0</v>
      </c>
      <c r="AI59" s="33">
        <v>1</v>
      </c>
      <c r="AJ59" s="33">
        <v>2</v>
      </c>
      <c r="AK59" s="33">
        <v>0</v>
      </c>
      <c r="AL59" s="33">
        <v>0.5</v>
      </c>
      <c r="AM59" s="33">
        <f t="shared" si="2"/>
        <v>24</v>
      </c>
      <c r="AN59" s="61">
        <f>AM:AM*6/40</f>
        <v>3.6</v>
      </c>
    </row>
    <row r="60" spans="1:40" ht="21">
      <c r="A60" s="33" t="s">
        <v>146</v>
      </c>
      <c r="B60" s="62">
        <v>1049730128</v>
      </c>
      <c r="C60" s="62">
        <v>1</v>
      </c>
      <c r="D60" s="62">
        <v>10</v>
      </c>
      <c r="E60" s="71">
        <v>1490300121797</v>
      </c>
      <c r="F60" s="68">
        <v>2</v>
      </c>
      <c r="G60" s="82">
        <v>99</v>
      </c>
      <c r="H60" s="33"/>
      <c r="I60" s="62">
        <v>1</v>
      </c>
      <c r="J60" s="62">
        <v>1</v>
      </c>
      <c r="K60" s="62">
        <v>1</v>
      </c>
      <c r="L60" s="62">
        <v>0</v>
      </c>
      <c r="M60" s="62">
        <v>1</v>
      </c>
      <c r="N60" s="62">
        <v>1.5</v>
      </c>
      <c r="O60" s="62">
        <v>1</v>
      </c>
      <c r="P60" s="62">
        <v>0</v>
      </c>
      <c r="Q60" s="62">
        <v>0</v>
      </c>
      <c r="R60" s="62">
        <v>2</v>
      </c>
      <c r="S60" s="62">
        <v>0</v>
      </c>
      <c r="T60" s="62">
        <v>1</v>
      </c>
      <c r="U60" s="62">
        <v>0</v>
      </c>
      <c r="V60" s="62">
        <v>0</v>
      </c>
      <c r="W60" s="62">
        <v>1.5</v>
      </c>
      <c r="X60" s="62">
        <v>0</v>
      </c>
      <c r="Y60" s="62">
        <v>2</v>
      </c>
      <c r="Z60" s="62">
        <v>1</v>
      </c>
      <c r="AA60" s="62">
        <v>0</v>
      </c>
      <c r="AB60" s="62">
        <v>0</v>
      </c>
      <c r="AC60" s="33">
        <v>0</v>
      </c>
      <c r="AD60" s="33">
        <v>0</v>
      </c>
      <c r="AE60" s="33">
        <v>2</v>
      </c>
      <c r="AF60" s="33">
        <v>2</v>
      </c>
      <c r="AG60" s="33">
        <v>1</v>
      </c>
      <c r="AH60" s="33">
        <v>0</v>
      </c>
      <c r="AI60" s="33">
        <v>1</v>
      </c>
      <c r="AJ60" s="33">
        <v>2</v>
      </c>
      <c r="AK60" s="33">
        <v>0</v>
      </c>
      <c r="AL60" s="33">
        <v>0.5</v>
      </c>
      <c r="AM60" s="33">
        <f t="shared" si="2"/>
        <v>22.5</v>
      </c>
      <c r="AN60" s="61">
        <f>AM:AM*6/40</f>
        <v>3.375</v>
      </c>
    </row>
    <row r="61" spans="1:40" ht="21">
      <c r="A61" s="33" t="s">
        <v>146</v>
      </c>
      <c r="B61" s="62">
        <v>1049730128</v>
      </c>
      <c r="C61" s="62">
        <v>1</v>
      </c>
      <c r="D61" s="62">
        <v>11</v>
      </c>
      <c r="E61" s="75">
        <v>1490300122904</v>
      </c>
      <c r="F61" s="68">
        <v>2</v>
      </c>
      <c r="G61" s="82">
        <v>99</v>
      </c>
      <c r="H61" s="33"/>
      <c r="I61" s="62">
        <v>0</v>
      </c>
      <c r="J61" s="62">
        <v>1</v>
      </c>
      <c r="K61" s="62">
        <v>0</v>
      </c>
      <c r="L61" s="62">
        <v>1</v>
      </c>
      <c r="M61" s="62">
        <v>1</v>
      </c>
      <c r="N61" s="62">
        <v>1.5</v>
      </c>
      <c r="O61" s="62">
        <v>0</v>
      </c>
      <c r="P61" s="62">
        <v>1</v>
      </c>
      <c r="Q61" s="62">
        <v>0</v>
      </c>
      <c r="R61" s="62">
        <v>2</v>
      </c>
      <c r="S61" s="62">
        <v>0</v>
      </c>
      <c r="T61" s="62">
        <v>0</v>
      </c>
      <c r="U61" s="62">
        <v>0</v>
      </c>
      <c r="V61" s="62">
        <v>0</v>
      </c>
      <c r="W61" s="62">
        <v>1.5</v>
      </c>
      <c r="X61" s="62">
        <v>1</v>
      </c>
      <c r="Y61" s="62">
        <v>1.5</v>
      </c>
      <c r="Z61" s="62">
        <v>0.5</v>
      </c>
      <c r="AA61" s="62">
        <v>0</v>
      </c>
      <c r="AB61" s="62">
        <v>0</v>
      </c>
      <c r="AC61" s="33">
        <v>0</v>
      </c>
      <c r="AD61" s="33">
        <v>0</v>
      </c>
      <c r="AE61" s="33">
        <v>2</v>
      </c>
      <c r="AF61" s="33">
        <v>0</v>
      </c>
      <c r="AG61" s="33">
        <v>0</v>
      </c>
      <c r="AH61" s="33">
        <v>0</v>
      </c>
      <c r="AI61" s="33">
        <v>1</v>
      </c>
      <c r="AJ61" s="33">
        <v>2</v>
      </c>
      <c r="AK61" s="33">
        <v>0</v>
      </c>
      <c r="AL61" s="33">
        <v>0</v>
      </c>
      <c r="AM61" s="33">
        <f t="shared" si="2"/>
        <v>17</v>
      </c>
      <c r="AN61" s="61">
        <f>AM:AM*6/40</f>
        <v>2.55</v>
      </c>
    </row>
    <row r="62" spans="1:40" ht="21">
      <c r="A62" s="33" t="s">
        <v>146</v>
      </c>
      <c r="B62" s="62">
        <v>1049730128</v>
      </c>
      <c r="C62" s="62">
        <v>1</v>
      </c>
      <c r="D62" s="62">
        <v>12</v>
      </c>
      <c r="E62" s="71">
        <v>1370500025741</v>
      </c>
      <c r="F62" s="68">
        <v>2</v>
      </c>
      <c r="G62" s="82">
        <v>99</v>
      </c>
      <c r="H62" s="33"/>
      <c r="I62" s="62">
        <v>1</v>
      </c>
      <c r="J62" s="62">
        <v>1</v>
      </c>
      <c r="K62" s="62">
        <v>0</v>
      </c>
      <c r="L62" s="62">
        <v>1</v>
      </c>
      <c r="M62" s="62">
        <v>1</v>
      </c>
      <c r="N62" s="62">
        <v>0</v>
      </c>
      <c r="O62" s="62">
        <v>1</v>
      </c>
      <c r="P62" s="62">
        <v>0</v>
      </c>
      <c r="Q62" s="62">
        <v>0</v>
      </c>
      <c r="R62" s="62">
        <v>1</v>
      </c>
      <c r="S62" s="62">
        <v>0</v>
      </c>
      <c r="T62" s="62">
        <v>2</v>
      </c>
      <c r="U62" s="62">
        <v>0</v>
      </c>
      <c r="V62" s="62">
        <v>0</v>
      </c>
      <c r="W62" s="62">
        <v>1</v>
      </c>
      <c r="X62" s="62">
        <v>1</v>
      </c>
      <c r="Y62" s="62">
        <v>1.5</v>
      </c>
      <c r="Z62" s="62">
        <v>1</v>
      </c>
      <c r="AA62" s="62">
        <v>0</v>
      </c>
      <c r="AB62" s="62">
        <v>0</v>
      </c>
      <c r="AC62" s="33">
        <v>1</v>
      </c>
      <c r="AD62" s="33">
        <v>0</v>
      </c>
      <c r="AE62" s="33">
        <v>0.5</v>
      </c>
      <c r="AF62" s="33">
        <v>0.5</v>
      </c>
      <c r="AG62" s="33">
        <v>1</v>
      </c>
      <c r="AH62" s="33">
        <v>0</v>
      </c>
      <c r="AI62" s="33">
        <v>0</v>
      </c>
      <c r="AJ62" s="33">
        <v>1</v>
      </c>
      <c r="AK62" s="33">
        <v>0</v>
      </c>
      <c r="AL62" s="33">
        <v>0.5</v>
      </c>
      <c r="AM62" s="33">
        <f t="shared" si="2"/>
        <v>17</v>
      </c>
      <c r="AN62" s="61">
        <f>AM:AM*6/40</f>
        <v>2.55</v>
      </c>
    </row>
    <row r="63" spans="1:40" ht="21">
      <c r="A63" s="33" t="s">
        <v>146</v>
      </c>
      <c r="B63" s="62">
        <v>1049730128</v>
      </c>
      <c r="C63" s="62">
        <v>1</v>
      </c>
      <c r="D63" s="62">
        <v>13</v>
      </c>
      <c r="E63" s="75">
        <v>1370500025733</v>
      </c>
      <c r="F63" s="68">
        <v>2</v>
      </c>
      <c r="G63" s="82">
        <v>99</v>
      </c>
      <c r="H63" s="33"/>
      <c r="I63" s="62">
        <v>0</v>
      </c>
      <c r="J63" s="62">
        <v>1</v>
      </c>
      <c r="K63" s="62">
        <v>0</v>
      </c>
      <c r="L63" s="62">
        <v>0</v>
      </c>
      <c r="M63" s="62">
        <v>1</v>
      </c>
      <c r="N63" s="62">
        <v>1.5</v>
      </c>
      <c r="O63" s="62">
        <v>2</v>
      </c>
      <c r="P63" s="62">
        <v>0</v>
      </c>
      <c r="Q63" s="62">
        <v>1</v>
      </c>
      <c r="R63" s="62">
        <v>2</v>
      </c>
      <c r="S63" s="62">
        <v>1</v>
      </c>
      <c r="T63" s="62">
        <v>2</v>
      </c>
      <c r="U63" s="62">
        <v>1</v>
      </c>
      <c r="V63" s="62">
        <v>0</v>
      </c>
      <c r="W63" s="62">
        <v>1.5</v>
      </c>
      <c r="X63" s="62">
        <v>1</v>
      </c>
      <c r="Y63" s="62">
        <v>1.5</v>
      </c>
      <c r="Z63" s="62">
        <v>2</v>
      </c>
      <c r="AA63" s="62">
        <v>0</v>
      </c>
      <c r="AB63" s="62">
        <v>1</v>
      </c>
      <c r="AC63" s="33">
        <v>0</v>
      </c>
      <c r="AD63" s="33">
        <v>0</v>
      </c>
      <c r="AE63" s="33">
        <v>0.5</v>
      </c>
      <c r="AF63" s="33">
        <v>1</v>
      </c>
      <c r="AG63" s="33">
        <v>1</v>
      </c>
      <c r="AH63" s="33">
        <v>0</v>
      </c>
      <c r="AI63" s="33">
        <v>1</v>
      </c>
      <c r="AJ63" s="33">
        <v>2</v>
      </c>
      <c r="AK63" s="33">
        <v>0</v>
      </c>
      <c r="AL63" s="33">
        <v>0.5</v>
      </c>
      <c r="AM63" s="33">
        <f t="shared" si="2"/>
        <v>25.5</v>
      </c>
      <c r="AN63" s="61">
        <f>AM:AM*6/40</f>
        <v>3.825</v>
      </c>
    </row>
    <row r="64" spans="1:40" ht="21">
      <c r="A64" s="33" t="s">
        <v>146</v>
      </c>
      <c r="B64" s="62">
        <v>1049730128</v>
      </c>
      <c r="C64" s="62">
        <v>1</v>
      </c>
      <c r="D64" s="62">
        <v>14</v>
      </c>
      <c r="E64" s="71">
        <v>1104300480368</v>
      </c>
      <c r="F64" s="68">
        <v>2</v>
      </c>
      <c r="G64" s="82">
        <v>99</v>
      </c>
      <c r="H64" s="33"/>
      <c r="I64" s="62">
        <v>1</v>
      </c>
      <c r="J64" s="62">
        <v>1</v>
      </c>
      <c r="K64" s="62">
        <v>0</v>
      </c>
      <c r="L64" s="62">
        <v>1</v>
      </c>
      <c r="M64" s="62">
        <v>0</v>
      </c>
      <c r="N64" s="62">
        <v>1</v>
      </c>
      <c r="O64" s="62">
        <v>1</v>
      </c>
      <c r="P64" s="62">
        <v>1</v>
      </c>
      <c r="Q64" s="62">
        <v>0</v>
      </c>
      <c r="R64" s="62">
        <v>2</v>
      </c>
      <c r="S64" s="62">
        <v>0</v>
      </c>
      <c r="T64" s="62">
        <v>2</v>
      </c>
      <c r="U64" s="62">
        <v>0</v>
      </c>
      <c r="V64" s="62">
        <v>0</v>
      </c>
      <c r="W64" s="62">
        <v>1.5</v>
      </c>
      <c r="X64" s="62">
        <v>1</v>
      </c>
      <c r="Y64" s="62">
        <v>0.5</v>
      </c>
      <c r="Z64" s="62">
        <v>1</v>
      </c>
      <c r="AA64" s="62">
        <v>0</v>
      </c>
      <c r="AB64" s="62">
        <v>0</v>
      </c>
      <c r="AC64" s="33">
        <v>1</v>
      </c>
      <c r="AD64" s="33">
        <v>1</v>
      </c>
      <c r="AE64" s="33">
        <v>2</v>
      </c>
      <c r="AF64" s="33">
        <v>1</v>
      </c>
      <c r="AG64" s="33">
        <v>1</v>
      </c>
      <c r="AH64" s="33">
        <v>1</v>
      </c>
      <c r="AI64" s="33">
        <v>1.5</v>
      </c>
      <c r="AJ64" s="33">
        <v>2</v>
      </c>
      <c r="AK64" s="33">
        <v>0</v>
      </c>
      <c r="AL64" s="33">
        <v>0.5</v>
      </c>
      <c r="AM64" s="33">
        <f t="shared" si="2"/>
        <v>25</v>
      </c>
      <c r="AN64" s="61">
        <f>AM:AM*6/40</f>
        <v>3.75</v>
      </c>
    </row>
    <row r="65" spans="1:40" ht="21">
      <c r="A65" s="33" t="s">
        <v>146</v>
      </c>
      <c r="B65" s="62">
        <v>1049730128</v>
      </c>
      <c r="C65" s="62">
        <v>1</v>
      </c>
      <c r="D65" s="62">
        <v>15</v>
      </c>
      <c r="E65" s="75">
        <v>1490300121754</v>
      </c>
      <c r="F65" s="68">
        <v>2</v>
      </c>
      <c r="G65" s="82">
        <v>99</v>
      </c>
      <c r="H65" s="33"/>
      <c r="I65" s="62">
        <v>1</v>
      </c>
      <c r="J65" s="62">
        <v>1</v>
      </c>
      <c r="K65" s="62">
        <v>1</v>
      </c>
      <c r="L65" s="62">
        <v>1</v>
      </c>
      <c r="M65" s="62">
        <v>0</v>
      </c>
      <c r="N65" s="62">
        <v>1.5</v>
      </c>
      <c r="O65" s="62">
        <v>2</v>
      </c>
      <c r="P65" s="62">
        <v>0</v>
      </c>
      <c r="Q65" s="62">
        <v>0</v>
      </c>
      <c r="R65" s="62">
        <v>2</v>
      </c>
      <c r="S65" s="62">
        <v>0</v>
      </c>
      <c r="T65" s="62">
        <v>2</v>
      </c>
      <c r="U65" s="62">
        <v>1</v>
      </c>
      <c r="V65" s="62">
        <v>0</v>
      </c>
      <c r="W65" s="62">
        <v>2</v>
      </c>
      <c r="X65" s="62">
        <v>1</v>
      </c>
      <c r="Y65" s="62">
        <v>2</v>
      </c>
      <c r="Z65" s="62">
        <v>1</v>
      </c>
      <c r="AA65" s="62">
        <v>0</v>
      </c>
      <c r="AB65" s="62">
        <v>0</v>
      </c>
      <c r="AC65" s="33">
        <v>0</v>
      </c>
      <c r="AD65" s="33">
        <v>0</v>
      </c>
      <c r="AE65" s="33">
        <v>1</v>
      </c>
      <c r="AF65" s="33">
        <v>1.5</v>
      </c>
      <c r="AG65" s="33">
        <v>1</v>
      </c>
      <c r="AH65" s="33">
        <v>0</v>
      </c>
      <c r="AI65" s="33">
        <v>1</v>
      </c>
      <c r="AJ65" s="33">
        <v>2</v>
      </c>
      <c r="AK65" s="33">
        <v>0</v>
      </c>
      <c r="AL65" s="33">
        <v>0.5</v>
      </c>
      <c r="AM65" s="33">
        <f t="shared" si="2"/>
        <v>25.5</v>
      </c>
      <c r="AN65" s="61">
        <f>AM:AM*6/40</f>
        <v>3.825</v>
      </c>
    </row>
    <row r="66" spans="1:40" ht="21">
      <c r="A66" s="33" t="s">
        <v>146</v>
      </c>
      <c r="B66" s="62">
        <v>1049730128</v>
      </c>
      <c r="C66" s="62">
        <v>1</v>
      </c>
      <c r="D66" s="62">
        <v>16</v>
      </c>
      <c r="E66" s="71">
        <v>1490300119997</v>
      </c>
      <c r="F66" s="68">
        <v>2</v>
      </c>
      <c r="G66" s="82">
        <v>99</v>
      </c>
      <c r="H66" s="33"/>
      <c r="I66" s="62">
        <v>1</v>
      </c>
      <c r="J66" s="62">
        <v>1.5</v>
      </c>
      <c r="K66" s="62">
        <v>0</v>
      </c>
      <c r="L66" s="62">
        <v>1</v>
      </c>
      <c r="M66" s="62">
        <v>1</v>
      </c>
      <c r="N66" s="62">
        <v>1</v>
      </c>
      <c r="O66" s="62">
        <v>2</v>
      </c>
      <c r="P66" s="62">
        <v>0</v>
      </c>
      <c r="Q66" s="62">
        <v>0</v>
      </c>
      <c r="R66" s="62">
        <v>2</v>
      </c>
      <c r="S66" s="62">
        <v>0</v>
      </c>
      <c r="T66" s="62">
        <v>1</v>
      </c>
      <c r="U66" s="62">
        <v>0</v>
      </c>
      <c r="V66" s="62">
        <v>0</v>
      </c>
      <c r="W66" s="62">
        <v>1.5</v>
      </c>
      <c r="X66" s="62">
        <v>1</v>
      </c>
      <c r="Y66" s="62">
        <v>1.5</v>
      </c>
      <c r="Z66" s="62">
        <v>1.5</v>
      </c>
      <c r="AA66" s="62">
        <v>0</v>
      </c>
      <c r="AB66" s="62">
        <v>0</v>
      </c>
      <c r="AC66" s="33">
        <v>0</v>
      </c>
      <c r="AD66" s="33">
        <v>0</v>
      </c>
      <c r="AE66" s="33">
        <v>0</v>
      </c>
      <c r="AF66" s="33">
        <v>1</v>
      </c>
      <c r="AG66" s="33">
        <v>1</v>
      </c>
      <c r="AH66" s="33">
        <v>0</v>
      </c>
      <c r="AI66" s="33">
        <v>1</v>
      </c>
      <c r="AJ66" s="33">
        <v>2</v>
      </c>
      <c r="AK66" s="33">
        <v>0</v>
      </c>
      <c r="AL66" s="33">
        <v>0.5</v>
      </c>
      <c r="AM66" s="33">
        <f t="shared" si="2"/>
        <v>21.5</v>
      </c>
      <c r="AN66" s="61">
        <f>AM:AM*6/40</f>
        <v>3.225</v>
      </c>
    </row>
    <row r="67" spans="1:40" ht="21">
      <c r="A67" s="33" t="s">
        <v>146</v>
      </c>
      <c r="B67" s="62">
        <v>1049730128</v>
      </c>
      <c r="C67" s="62">
        <v>1</v>
      </c>
      <c r="D67" s="62">
        <v>17</v>
      </c>
      <c r="E67" s="75">
        <v>1490300119377</v>
      </c>
      <c r="F67" s="68">
        <v>2</v>
      </c>
      <c r="G67" s="82">
        <v>99</v>
      </c>
      <c r="H67" s="33"/>
      <c r="I67" s="62">
        <v>0</v>
      </c>
      <c r="J67" s="62">
        <v>1</v>
      </c>
      <c r="K67" s="62">
        <v>0</v>
      </c>
      <c r="L67" s="62">
        <v>0</v>
      </c>
      <c r="M67" s="62">
        <v>1</v>
      </c>
      <c r="N67" s="62">
        <v>1.5</v>
      </c>
      <c r="O67" s="62">
        <v>2</v>
      </c>
      <c r="P67" s="62">
        <v>1</v>
      </c>
      <c r="Q67" s="62">
        <v>0</v>
      </c>
      <c r="R67" s="62">
        <v>2</v>
      </c>
      <c r="S67" s="62">
        <v>0</v>
      </c>
      <c r="T67" s="62">
        <v>0</v>
      </c>
      <c r="U67" s="62">
        <v>0</v>
      </c>
      <c r="V67" s="62">
        <v>0</v>
      </c>
      <c r="W67" s="62">
        <v>1.5</v>
      </c>
      <c r="X67" s="62">
        <v>0</v>
      </c>
      <c r="Y67" s="62">
        <v>1</v>
      </c>
      <c r="Z67" s="62">
        <v>1</v>
      </c>
      <c r="AA67" s="62">
        <v>1</v>
      </c>
      <c r="AB67" s="62">
        <v>1</v>
      </c>
      <c r="AC67" s="33">
        <v>0</v>
      </c>
      <c r="AD67" s="33">
        <v>0</v>
      </c>
      <c r="AE67" s="33">
        <v>2</v>
      </c>
      <c r="AF67" s="33">
        <v>1</v>
      </c>
      <c r="AG67" s="33">
        <v>1</v>
      </c>
      <c r="AH67" s="33">
        <v>0</v>
      </c>
      <c r="AI67" s="33">
        <v>1.5</v>
      </c>
      <c r="AJ67" s="33">
        <v>2</v>
      </c>
      <c r="AK67" s="33">
        <v>0</v>
      </c>
      <c r="AL67" s="33">
        <v>0.5</v>
      </c>
      <c r="AM67" s="33">
        <f t="shared" si="2"/>
        <v>22</v>
      </c>
      <c r="AN67" s="61">
        <f>AM:AM*6/40</f>
        <v>3.3</v>
      </c>
    </row>
    <row r="68" spans="1:40" ht="21">
      <c r="A68" s="33" t="s">
        <v>146</v>
      </c>
      <c r="B68" s="62">
        <v>1049730128</v>
      </c>
      <c r="C68" s="62">
        <v>1</v>
      </c>
      <c r="D68" s="62">
        <v>18</v>
      </c>
      <c r="E68" s="71">
        <v>1379900191779</v>
      </c>
      <c r="F68" s="69">
        <v>1</v>
      </c>
      <c r="G68" s="82">
        <v>99</v>
      </c>
      <c r="H68" s="33"/>
      <c r="I68" s="62">
        <v>0</v>
      </c>
      <c r="J68" s="62">
        <v>1.5</v>
      </c>
      <c r="K68" s="62">
        <v>0</v>
      </c>
      <c r="L68" s="62">
        <v>0</v>
      </c>
      <c r="M68" s="62">
        <v>1</v>
      </c>
      <c r="N68" s="62">
        <v>0.5</v>
      </c>
      <c r="O68" s="62">
        <v>0</v>
      </c>
      <c r="P68" s="62">
        <v>0</v>
      </c>
      <c r="Q68" s="62">
        <v>0</v>
      </c>
      <c r="R68" s="62">
        <v>0</v>
      </c>
      <c r="S68" s="62">
        <v>1</v>
      </c>
      <c r="T68" s="62">
        <v>0</v>
      </c>
      <c r="U68" s="62">
        <v>1</v>
      </c>
      <c r="V68" s="62">
        <v>0</v>
      </c>
      <c r="W68" s="62">
        <v>0</v>
      </c>
      <c r="X68" s="62">
        <v>1</v>
      </c>
      <c r="Y68" s="62">
        <v>1</v>
      </c>
      <c r="Z68" s="62">
        <v>1</v>
      </c>
      <c r="AA68" s="62">
        <v>0</v>
      </c>
      <c r="AB68" s="62">
        <v>0</v>
      </c>
      <c r="AC68" s="33">
        <v>0</v>
      </c>
      <c r="AD68" s="33">
        <v>1</v>
      </c>
      <c r="AE68" s="33">
        <v>0</v>
      </c>
      <c r="AF68" s="33">
        <v>1</v>
      </c>
      <c r="AG68" s="33">
        <v>0</v>
      </c>
      <c r="AH68" s="33">
        <v>0</v>
      </c>
      <c r="AI68" s="33">
        <v>2</v>
      </c>
      <c r="AJ68" s="33">
        <v>0</v>
      </c>
      <c r="AK68" s="33">
        <v>0</v>
      </c>
      <c r="AL68" s="33">
        <v>0</v>
      </c>
      <c r="AM68" s="33">
        <f t="shared" si="2"/>
        <v>12</v>
      </c>
      <c r="AN68" s="61">
        <f>AM:AM*6/40</f>
        <v>1.8</v>
      </c>
    </row>
    <row r="69" spans="1:40" ht="21">
      <c r="A69" s="33" t="s">
        <v>146</v>
      </c>
      <c r="B69" s="62">
        <v>1049730128</v>
      </c>
      <c r="C69" s="62">
        <v>1</v>
      </c>
      <c r="D69" s="70">
        <v>19</v>
      </c>
      <c r="E69" s="75">
        <v>1499900375453</v>
      </c>
      <c r="F69" s="69">
        <v>1</v>
      </c>
      <c r="G69" s="82">
        <v>99</v>
      </c>
      <c r="H69" s="33"/>
      <c r="I69" s="62">
        <v>0</v>
      </c>
      <c r="J69" s="62">
        <v>1.5</v>
      </c>
      <c r="K69" s="62">
        <v>0</v>
      </c>
      <c r="L69" s="62">
        <v>1</v>
      </c>
      <c r="M69" s="62">
        <v>0</v>
      </c>
      <c r="N69" s="62">
        <v>0</v>
      </c>
      <c r="O69" s="62">
        <v>0</v>
      </c>
      <c r="P69" s="62">
        <v>0</v>
      </c>
      <c r="Q69" s="62">
        <v>1</v>
      </c>
      <c r="R69" s="62">
        <v>0</v>
      </c>
      <c r="S69" s="62">
        <v>0</v>
      </c>
      <c r="T69" s="62">
        <v>0</v>
      </c>
      <c r="U69" s="62">
        <v>0</v>
      </c>
      <c r="V69" s="62">
        <v>0</v>
      </c>
      <c r="W69" s="62">
        <v>0.5</v>
      </c>
      <c r="X69" s="62">
        <v>1</v>
      </c>
      <c r="Y69" s="62">
        <v>1.5</v>
      </c>
      <c r="Z69" s="62">
        <v>1.5</v>
      </c>
      <c r="AA69" s="62">
        <v>1</v>
      </c>
      <c r="AB69" s="62">
        <v>1</v>
      </c>
      <c r="AC69" s="33">
        <v>0</v>
      </c>
      <c r="AD69" s="33">
        <v>0</v>
      </c>
      <c r="AE69" s="33">
        <v>0</v>
      </c>
      <c r="AF69" s="33">
        <v>1</v>
      </c>
      <c r="AG69" s="33">
        <v>0</v>
      </c>
      <c r="AH69" s="33">
        <v>0</v>
      </c>
      <c r="AI69" s="33">
        <v>1.5</v>
      </c>
      <c r="AJ69" s="33">
        <v>0</v>
      </c>
      <c r="AK69" s="33">
        <v>0</v>
      </c>
      <c r="AL69" s="33">
        <v>0</v>
      </c>
      <c r="AM69" s="33">
        <f t="shared" si="2"/>
        <v>12.5</v>
      </c>
      <c r="AN69" s="61">
        <f>AM:AM*6/40</f>
        <v>1.875</v>
      </c>
    </row>
    <row r="70" spans="1:40" ht="21">
      <c r="A70" s="33" t="s">
        <v>146</v>
      </c>
      <c r="B70" s="62">
        <v>1049730128</v>
      </c>
      <c r="C70" s="62">
        <v>1</v>
      </c>
      <c r="D70" s="70">
        <v>20</v>
      </c>
      <c r="E70" s="71">
        <v>1490300123170</v>
      </c>
      <c r="F70" s="69">
        <v>1</v>
      </c>
      <c r="G70" s="82">
        <v>99</v>
      </c>
      <c r="H70" s="33"/>
      <c r="I70" s="62">
        <v>0</v>
      </c>
      <c r="J70" s="62">
        <v>1</v>
      </c>
      <c r="K70" s="62">
        <v>0</v>
      </c>
      <c r="L70" s="62">
        <v>0</v>
      </c>
      <c r="M70" s="62">
        <v>0</v>
      </c>
      <c r="N70" s="62">
        <v>0.5</v>
      </c>
      <c r="O70" s="62">
        <v>0</v>
      </c>
      <c r="P70" s="62">
        <v>0</v>
      </c>
      <c r="Q70" s="62">
        <v>0</v>
      </c>
      <c r="R70" s="62">
        <v>1</v>
      </c>
      <c r="S70" s="62">
        <v>0</v>
      </c>
      <c r="T70" s="62">
        <v>1</v>
      </c>
      <c r="U70" s="62">
        <v>0</v>
      </c>
      <c r="V70" s="62">
        <v>0</v>
      </c>
      <c r="W70" s="62">
        <v>1</v>
      </c>
      <c r="X70" s="62">
        <v>0</v>
      </c>
      <c r="Y70" s="62">
        <v>1</v>
      </c>
      <c r="Z70" s="62">
        <v>0.5</v>
      </c>
      <c r="AA70" s="62">
        <v>0</v>
      </c>
      <c r="AB70" s="62">
        <v>0</v>
      </c>
      <c r="AC70" s="33">
        <v>0</v>
      </c>
      <c r="AD70" s="33">
        <v>0</v>
      </c>
      <c r="AE70" s="33">
        <v>1</v>
      </c>
      <c r="AF70" s="33">
        <v>1.5</v>
      </c>
      <c r="AG70" s="33">
        <v>1</v>
      </c>
      <c r="AH70" s="33">
        <v>0</v>
      </c>
      <c r="AI70" s="33">
        <v>1</v>
      </c>
      <c r="AJ70" s="33">
        <v>0</v>
      </c>
      <c r="AK70" s="33">
        <v>0</v>
      </c>
      <c r="AL70" s="33">
        <v>0</v>
      </c>
      <c r="AM70" s="33">
        <f t="shared" si="2"/>
        <v>10.5</v>
      </c>
      <c r="AN70" s="61">
        <f>AM:AM*6/40</f>
        <v>1.575</v>
      </c>
    </row>
    <row r="71" spans="1:40" ht="21">
      <c r="A71" s="33" t="s">
        <v>146</v>
      </c>
      <c r="B71" s="62">
        <v>1049730128</v>
      </c>
      <c r="C71" s="62">
        <v>1</v>
      </c>
      <c r="D71" s="70">
        <v>22</v>
      </c>
      <c r="E71" s="71">
        <v>1490300123072</v>
      </c>
      <c r="F71" s="69">
        <v>1</v>
      </c>
      <c r="G71" s="62">
        <v>99</v>
      </c>
      <c r="H71" s="33"/>
      <c r="I71" s="62">
        <v>0</v>
      </c>
      <c r="J71" s="62">
        <v>1.5</v>
      </c>
      <c r="K71" s="62">
        <v>0</v>
      </c>
      <c r="L71" s="62">
        <v>0</v>
      </c>
      <c r="M71" s="62">
        <v>0</v>
      </c>
      <c r="N71" s="62">
        <v>0</v>
      </c>
      <c r="O71" s="62">
        <v>0</v>
      </c>
      <c r="P71" s="62">
        <v>0</v>
      </c>
      <c r="Q71" s="62">
        <v>0</v>
      </c>
      <c r="R71" s="62">
        <v>0</v>
      </c>
      <c r="S71" s="62">
        <v>0</v>
      </c>
      <c r="T71" s="62">
        <v>0</v>
      </c>
      <c r="U71" s="62">
        <v>1</v>
      </c>
      <c r="V71" s="62">
        <v>0</v>
      </c>
      <c r="W71" s="62">
        <v>0.5</v>
      </c>
      <c r="X71" s="62">
        <v>1</v>
      </c>
      <c r="Y71" s="62">
        <v>1.5</v>
      </c>
      <c r="Z71" s="62">
        <v>2</v>
      </c>
      <c r="AA71" s="62">
        <v>0</v>
      </c>
      <c r="AB71" s="62">
        <v>1</v>
      </c>
      <c r="AC71" s="33">
        <v>0</v>
      </c>
      <c r="AD71" s="33">
        <v>0</v>
      </c>
      <c r="AE71" s="33">
        <v>0</v>
      </c>
      <c r="AF71" s="33">
        <v>0</v>
      </c>
      <c r="AG71" s="33">
        <v>0</v>
      </c>
      <c r="AH71" s="33">
        <v>0</v>
      </c>
      <c r="AI71" s="33">
        <v>1</v>
      </c>
      <c r="AJ71" s="33">
        <v>0</v>
      </c>
      <c r="AK71" s="33">
        <v>1</v>
      </c>
      <c r="AL71" s="33">
        <v>0</v>
      </c>
      <c r="AM71" s="33">
        <f aca="true" t="shared" si="3" ref="AM71:AM80">SUM(I71:AL71)</f>
        <v>10.5</v>
      </c>
      <c r="AN71" s="61">
        <f>AM:AM*6/40</f>
        <v>1.575</v>
      </c>
    </row>
    <row r="72" spans="1:40" ht="21">
      <c r="A72" s="33" t="s">
        <v>146</v>
      </c>
      <c r="B72" s="62">
        <v>1049730128</v>
      </c>
      <c r="C72" s="62">
        <v>1</v>
      </c>
      <c r="D72" s="70">
        <v>23</v>
      </c>
      <c r="E72" s="75">
        <v>1490300121371</v>
      </c>
      <c r="F72" s="68">
        <v>2</v>
      </c>
      <c r="G72" s="62">
        <v>99</v>
      </c>
      <c r="H72" s="33"/>
      <c r="I72" s="62">
        <v>0</v>
      </c>
      <c r="J72" s="62">
        <v>1.5</v>
      </c>
      <c r="K72" s="62">
        <v>0</v>
      </c>
      <c r="L72" s="62">
        <v>0</v>
      </c>
      <c r="M72" s="62">
        <v>1</v>
      </c>
      <c r="N72" s="62">
        <v>0.5</v>
      </c>
      <c r="O72" s="62">
        <v>2</v>
      </c>
      <c r="P72" s="62">
        <v>0</v>
      </c>
      <c r="Q72" s="62">
        <v>0</v>
      </c>
      <c r="R72" s="62">
        <v>2</v>
      </c>
      <c r="S72" s="62">
        <v>0</v>
      </c>
      <c r="T72" s="62">
        <v>1</v>
      </c>
      <c r="U72" s="62">
        <v>1</v>
      </c>
      <c r="V72" s="62">
        <v>0</v>
      </c>
      <c r="W72" s="62">
        <v>1.5</v>
      </c>
      <c r="X72" s="62">
        <v>1</v>
      </c>
      <c r="Y72" s="62">
        <v>1</v>
      </c>
      <c r="Z72" s="62">
        <v>0.5</v>
      </c>
      <c r="AA72" s="62">
        <v>0</v>
      </c>
      <c r="AB72" s="62">
        <v>0</v>
      </c>
      <c r="AC72" s="33">
        <v>0</v>
      </c>
      <c r="AD72" s="33">
        <v>1</v>
      </c>
      <c r="AE72" s="33">
        <v>2</v>
      </c>
      <c r="AF72" s="33">
        <v>1</v>
      </c>
      <c r="AG72" s="33">
        <v>0</v>
      </c>
      <c r="AH72" s="33">
        <v>1</v>
      </c>
      <c r="AI72" s="33">
        <v>2</v>
      </c>
      <c r="AJ72" s="33">
        <v>2</v>
      </c>
      <c r="AK72" s="33">
        <v>0</v>
      </c>
      <c r="AL72" s="33">
        <v>1</v>
      </c>
      <c r="AM72" s="33">
        <f t="shared" si="3"/>
        <v>23</v>
      </c>
      <c r="AN72" s="61">
        <f>AM:AM*6/40</f>
        <v>3.45</v>
      </c>
    </row>
    <row r="73" spans="1:40" ht="21">
      <c r="A73" s="33" t="s">
        <v>146</v>
      </c>
      <c r="B73" s="62">
        <v>1049730128</v>
      </c>
      <c r="C73" s="62">
        <v>1</v>
      </c>
      <c r="D73" s="70">
        <v>24</v>
      </c>
      <c r="E73" s="71">
        <v>1490300122602</v>
      </c>
      <c r="F73" s="68">
        <v>2</v>
      </c>
      <c r="G73" s="62">
        <v>99</v>
      </c>
      <c r="H73" s="33"/>
      <c r="I73" s="62">
        <v>0</v>
      </c>
      <c r="J73" s="62">
        <v>0.5</v>
      </c>
      <c r="K73" s="62">
        <v>0</v>
      </c>
      <c r="L73" s="62">
        <v>1</v>
      </c>
      <c r="M73" s="62">
        <v>0</v>
      </c>
      <c r="N73" s="62">
        <v>0</v>
      </c>
      <c r="O73" s="62">
        <v>0</v>
      </c>
      <c r="P73" s="62">
        <v>0</v>
      </c>
      <c r="Q73" s="62">
        <v>0</v>
      </c>
      <c r="R73" s="62">
        <v>0</v>
      </c>
      <c r="S73" s="62">
        <v>0</v>
      </c>
      <c r="T73" s="62">
        <v>0</v>
      </c>
      <c r="U73" s="62">
        <v>0</v>
      </c>
      <c r="V73" s="62">
        <v>0</v>
      </c>
      <c r="W73" s="62">
        <v>1.5</v>
      </c>
      <c r="X73" s="62">
        <v>1</v>
      </c>
      <c r="Y73" s="62">
        <v>1.5</v>
      </c>
      <c r="Z73" s="62">
        <v>1</v>
      </c>
      <c r="AA73" s="62">
        <v>0</v>
      </c>
      <c r="AB73" s="62">
        <v>0</v>
      </c>
      <c r="AC73" s="33">
        <v>1</v>
      </c>
      <c r="AD73" s="33">
        <v>0</v>
      </c>
      <c r="AE73" s="33">
        <v>2</v>
      </c>
      <c r="AF73" s="33">
        <v>1</v>
      </c>
      <c r="AG73" s="33">
        <v>1</v>
      </c>
      <c r="AH73" s="33">
        <v>0</v>
      </c>
      <c r="AI73" s="33">
        <v>1</v>
      </c>
      <c r="AJ73" s="33">
        <v>2</v>
      </c>
      <c r="AK73" s="33">
        <v>0</v>
      </c>
      <c r="AL73" s="33">
        <v>1</v>
      </c>
      <c r="AM73" s="33">
        <f t="shared" si="3"/>
        <v>15.5</v>
      </c>
      <c r="AN73" s="61">
        <f>AM:AM*6/40</f>
        <v>2.325</v>
      </c>
    </row>
    <row r="74" spans="1:40" ht="21">
      <c r="A74" s="33" t="s">
        <v>146</v>
      </c>
      <c r="B74" s="62">
        <v>1049730128</v>
      </c>
      <c r="C74" s="62">
        <v>1</v>
      </c>
      <c r="D74" s="70">
        <v>25</v>
      </c>
      <c r="E74" s="75">
        <v>1490300122459</v>
      </c>
      <c r="F74" s="68">
        <v>2</v>
      </c>
      <c r="G74" s="62">
        <v>99</v>
      </c>
      <c r="H74" s="33"/>
      <c r="I74" s="62">
        <v>0</v>
      </c>
      <c r="J74" s="62">
        <v>1</v>
      </c>
      <c r="K74" s="62">
        <v>0</v>
      </c>
      <c r="L74" s="62">
        <v>0</v>
      </c>
      <c r="M74" s="62">
        <v>0</v>
      </c>
      <c r="N74" s="62">
        <v>0.5</v>
      </c>
      <c r="O74" s="62">
        <v>2</v>
      </c>
      <c r="P74" s="62">
        <v>0</v>
      </c>
      <c r="Q74" s="62">
        <v>1</v>
      </c>
      <c r="R74" s="62">
        <v>2</v>
      </c>
      <c r="S74" s="62">
        <v>0</v>
      </c>
      <c r="T74" s="62">
        <v>2</v>
      </c>
      <c r="U74" s="62">
        <v>0</v>
      </c>
      <c r="V74" s="62">
        <v>0</v>
      </c>
      <c r="W74" s="62">
        <v>1.5</v>
      </c>
      <c r="X74" s="62">
        <v>0</v>
      </c>
      <c r="Y74" s="62">
        <v>0.5</v>
      </c>
      <c r="Z74" s="62">
        <v>1</v>
      </c>
      <c r="AA74" s="62">
        <v>1</v>
      </c>
      <c r="AB74" s="62">
        <v>0</v>
      </c>
      <c r="AC74" s="33">
        <v>0</v>
      </c>
      <c r="AD74" s="33">
        <v>0</v>
      </c>
      <c r="AE74" s="33">
        <v>2</v>
      </c>
      <c r="AF74" s="33">
        <v>2</v>
      </c>
      <c r="AG74" s="33">
        <v>0</v>
      </c>
      <c r="AH74" s="33">
        <v>1</v>
      </c>
      <c r="AI74" s="33">
        <v>1</v>
      </c>
      <c r="AJ74" s="33">
        <v>2</v>
      </c>
      <c r="AK74" s="33">
        <v>0</v>
      </c>
      <c r="AL74" s="33">
        <v>0.5</v>
      </c>
      <c r="AM74" s="33">
        <f t="shared" si="3"/>
        <v>21</v>
      </c>
      <c r="AN74" s="61">
        <f>AM:AM*6/40</f>
        <v>3.15</v>
      </c>
    </row>
    <row r="75" spans="1:40" ht="21">
      <c r="A75" s="33" t="s">
        <v>146</v>
      </c>
      <c r="B75" s="62">
        <v>1049730128</v>
      </c>
      <c r="C75" s="62">
        <v>1</v>
      </c>
      <c r="D75" s="70">
        <v>27</v>
      </c>
      <c r="E75" s="75">
        <v>1490300121398</v>
      </c>
      <c r="F75" s="68">
        <v>2</v>
      </c>
      <c r="G75" s="62">
        <v>99</v>
      </c>
      <c r="H75" s="33"/>
      <c r="I75" s="62">
        <v>0</v>
      </c>
      <c r="J75" s="62">
        <v>1</v>
      </c>
      <c r="K75" s="62">
        <v>0</v>
      </c>
      <c r="L75" s="62">
        <v>1</v>
      </c>
      <c r="M75" s="62">
        <v>0</v>
      </c>
      <c r="N75" s="62">
        <v>1</v>
      </c>
      <c r="O75" s="62">
        <v>0</v>
      </c>
      <c r="P75" s="62">
        <v>0</v>
      </c>
      <c r="Q75" s="62">
        <v>1</v>
      </c>
      <c r="R75" s="62">
        <v>0</v>
      </c>
      <c r="S75" s="62">
        <v>0</v>
      </c>
      <c r="T75" s="62">
        <v>0</v>
      </c>
      <c r="U75" s="62">
        <v>0</v>
      </c>
      <c r="V75" s="62">
        <v>0</v>
      </c>
      <c r="W75" s="62">
        <v>0.5</v>
      </c>
      <c r="X75" s="62">
        <v>0</v>
      </c>
      <c r="Y75" s="62">
        <v>1.5</v>
      </c>
      <c r="Z75" s="62">
        <v>2</v>
      </c>
      <c r="AA75" s="62">
        <v>0</v>
      </c>
      <c r="AB75" s="62">
        <v>0</v>
      </c>
      <c r="AC75" s="33">
        <v>0</v>
      </c>
      <c r="AD75" s="33">
        <v>0</v>
      </c>
      <c r="AE75" s="33">
        <v>1</v>
      </c>
      <c r="AF75" s="33">
        <v>1.5</v>
      </c>
      <c r="AG75" s="33">
        <v>1</v>
      </c>
      <c r="AH75" s="33">
        <v>0</v>
      </c>
      <c r="AI75" s="33">
        <v>1.5</v>
      </c>
      <c r="AJ75" s="33">
        <v>2</v>
      </c>
      <c r="AK75" s="33">
        <v>0</v>
      </c>
      <c r="AL75" s="33">
        <v>0</v>
      </c>
      <c r="AM75" s="33">
        <f t="shared" si="3"/>
        <v>15</v>
      </c>
      <c r="AN75" s="61">
        <f>AM:AM*6/40</f>
        <v>2.25</v>
      </c>
    </row>
    <row r="76" spans="1:40" ht="21">
      <c r="A76" s="33" t="s">
        <v>146</v>
      </c>
      <c r="B76" s="62">
        <v>1049730128</v>
      </c>
      <c r="C76" s="62">
        <v>1</v>
      </c>
      <c r="D76" s="70">
        <v>28</v>
      </c>
      <c r="E76" s="71">
        <v>1490300123366</v>
      </c>
      <c r="F76" s="68">
        <v>2</v>
      </c>
      <c r="G76" s="62">
        <v>99</v>
      </c>
      <c r="H76" s="33"/>
      <c r="I76" s="62">
        <v>0</v>
      </c>
      <c r="J76" s="62">
        <v>1</v>
      </c>
      <c r="K76" s="62">
        <v>0</v>
      </c>
      <c r="L76" s="62">
        <v>1</v>
      </c>
      <c r="M76" s="62">
        <v>0</v>
      </c>
      <c r="N76" s="62">
        <v>1</v>
      </c>
      <c r="O76" s="62">
        <v>0</v>
      </c>
      <c r="P76" s="62">
        <v>0</v>
      </c>
      <c r="Q76" s="62">
        <v>1</v>
      </c>
      <c r="R76" s="62">
        <v>0</v>
      </c>
      <c r="S76" s="62">
        <v>0</v>
      </c>
      <c r="T76" s="62">
        <v>0</v>
      </c>
      <c r="U76" s="62">
        <v>0</v>
      </c>
      <c r="V76" s="62">
        <v>0</v>
      </c>
      <c r="W76" s="62">
        <v>0.5</v>
      </c>
      <c r="X76" s="62">
        <v>0</v>
      </c>
      <c r="Y76" s="62">
        <v>0.5</v>
      </c>
      <c r="Z76" s="62">
        <v>0</v>
      </c>
      <c r="AA76" s="62">
        <v>1</v>
      </c>
      <c r="AB76" s="62">
        <v>1</v>
      </c>
      <c r="AC76" s="33">
        <v>0</v>
      </c>
      <c r="AD76" s="33">
        <v>0</v>
      </c>
      <c r="AE76" s="33">
        <v>1</v>
      </c>
      <c r="AF76" s="33">
        <v>1.5</v>
      </c>
      <c r="AG76" s="33">
        <v>1</v>
      </c>
      <c r="AH76" s="33">
        <v>0</v>
      </c>
      <c r="AI76" s="33">
        <v>1.5</v>
      </c>
      <c r="AJ76" s="33">
        <v>2</v>
      </c>
      <c r="AK76" s="33">
        <v>1</v>
      </c>
      <c r="AL76" s="33">
        <v>0</v>
      </c>
      <c r="AM76" s="33">
        <f t="shared" si="3"/>
        <v>15</v>
      </c>
      <c r="AN76" s="61">
        <f>AM:AM*6/40</f>
        <v>2.25</v>
      </c>
    </row>
    <row r="77" spans="1:40" ht="21">
      <c r="A77" s="33" t="s">
        <v>146</v>
      </c>
      <c r="B77" s="62">
        <v>1049730128</v>
      </c>
      <c r="C77" s="62">
        <v>1</v>
      </c>
      <c r="D77" s="70">
        <v>29</v>
      </c>
      <c r="E77" s="75">
        <v>1499900359903</v>
      </c>
      <c r="F77" s="68">
        <v>2</v>
      </c>
      <c r="G77" s="62">
        <v>99</v>
      </c>
      <c r="H77" s="33"/>
      <c r="I77" s="62">
        <v>1</v>
      </c>
      <c r="J77" s="62">
        <v>1</v>
      </c>
      <c r="K77" s="62">
        <v>0</v>
      </c>
      <c r="L77" s="62">
        <v>0</v>
      </c>
      <c r="M77" s="62">
        <v>1</v>
      </c>
      <c r="N77" s="62">
        <v>1.5</v>
      </c>
      <c r="O77" s="62">
        <v>2</v>
      </c>
      <c r="P77" s="62">
        <v>0</v>
      </c>
      <c r="Q77" s="62">
        <v>0</v>
      </c>
      <c r="R77" s="62">
        <v>2</v>
      </c>
      <c r="S77" s="62">
        <v>0</v>
      </c>
      <c r="T77" s="62">
        <v>2</v>
      </c>
      <c r="U77" s="62">
        <v>1</v>
      </c>
      <c r="V77" s="62">
        <v>0</v>
      </c>
      <c r="W77" s="62">
        <v>1</v>
      </c>
      <c r="X77" s="62">
        <v>1</v>
      </c>
      <c r="Y77" s="62">
        <v>1</v>
      </c>
      <c r="Z77" s="62">
        <v>0</v>
      </c>
      <c r="AA77" s="62">
        <v>0</v>
      </c>
      <c r="AB77" s="62">
        <v>1</v>
      </c>
      <c r="AC77" s="33">
        <v>0</v>
      </c>
      <c r="AD77" s="33">
        <v>0</v>
      </c>
      <c r="AE77" s="33">
        <v>2</v>
      </c>
      <c r="AF77" s="33">
        <v>1</v>
      </c>
      <c r="AG77" s="33">
        <v>0</v>
      </c>
      <c r="AH77" s="33">
        <v>1</v>
      </c>
      <c r="AI77" s="33">
        <v>1</v>
      </c>
      <c r="AJ77" s="33">
        <v>2</v>
      </c>
      <c r="AK77" s="33">
        <v>0</v>
      </c>
      <c r="AL77" s="33">
        <v>1</v>
      </c>
      <c r="AM77" s="33">
        <f t="shared" si="3"/>
        <v>23.5</v>
      </c>
      <c r="AN77" s="61">
        <f>AM:AM*6/40</f>
        <v>3.525</v>
      </c>
    </row>
    <row r="78" spans="1:40" ht="21">
      <c r="A78" s="33" t="s">
        <v>146</v>
      </c>
      <c r="B78" s="62">
        <v>1049730128</v>
      </c>
      <c r="C78" s="62">
        <v>1</v>
      </c>
      <c r="D78" s="70">
        <v>30</v>
      </c>
      <c r="E78" s="71">
        <v>1359200008637</v>
      </c>
      <c r="F78" s="68">
        <v>2</v>
      </c>
      <c r="G78" s="62">
        <v>99</v>
      </c>
      <c r="H78" s="33"/>
      <c r="I78" s="62">
        <v>0</v>
      </c>
      <c r="J78" s="62">
        <v>1.5</v>
      </c>
      <c r="K78" s="62">
        <v>0</v>
      </c>
      <c r="L78" s="62">
        <v>1</v>
      </c>
      <c r="M78" s="62">
        <v>0</v>
      </c>
      <c r="N78" s="62">
        <v>1</v>
      </c>
      <c r="O78" s="62">
        <v>2</v>
      </c>
      <c r="P78" s="62">
        <v>0</v>
      </c>
      <c r="Q78" s="62">
        <v>0</v>
      </c>
      <c r="R78" s="62">
        <v>2</v>
      </c>
      <c r="S78" s="62">
        <v>1</v>
      </c>
      <c r="T78" s="62">
        <v>2</v>
      </c>
      <c r="U78" s="62">
        <v>0</v>
      </c>
      <c r="V78" s="62">
        <v>0</v>
      </c>
      <c r="W78" s="62">
        <v>2</v>
      </c>
      <c r="X78" s="62">
        <v>0</v>
      </c>
      <c r="Y78" s="62">
        <v>0.5</v>
      </c>
      <c r="Z78" s="62">
        <v>1</v>
      </c>
      <c r="AA78" s="62">
        <v>0</v>
      </c>
      <c r="AB78" s="62">
        <v>0</v>
      </c>
      <c r="AC78" s="33">
        <v>0</v>
      </c>
      <c r="AD78" s="33">
        <v>0</v>
      </c>
      <c r="AE78" s="33">
        <v>2</v>
      </c>
      <c r="AF78" s="33">
        <v>1</v>
      </c>
      <c r="AG78" s="33">
        <v>0</v>
      </c>
      <c r="AH78" s="33">
        <v>1</v>
      </c>
      <c r="AI78" s="33">
        <v>1</v>
      </c>
      <c r="AJ78" s="33">
        <v>2</v>
      </c>
      <c r="AK78" s="33">
        <v>0</v>
      </c>
      <c r="AL78" s="33">
        <v>1</v>
      </c>
      <c r="AM78" s="33">
        <f t="shared" si="3"/>
        <v>22</v>
      </c>
      <c r="AN78" s="61">
        <f>AM:AM*6/40</f>
        <v>3.3</v>
      </c>
    </row>
    <row r="79" spans="1:40" ht="21">
      <c r="A79" s="33" t="s">
        <v>146</v>
      </c>
      <c r="B79" s="62">
        <v>1049730128</v>
      </c>
      <c r="C79" s="62">
        <v>1</v>
      </c>
      <c r="D79" s="70">
        <v>33</v>
      </c>
      <c r="E79" s="75">
        <v>1490300120405</v>
      </c>
      <c r="F79" s="68">
        <v>2</v>
      </c>
      <c r="G79" s="62">
        <v>99</v>
      </c>
      <c r="H79" s="33"/>
      <c r="I79" s="62">
        <v>0</v>
      </c>
      <c r="J79" s="62">
        <v>1.5</v>
      </c>
      <c r="K79" s="62">
        <v>0</v>
      </c>
      <c r="L79" s="62">
        <v>1</v>
      </c>
      <c r="M79" s="62">
        <v>1</v>
      </c>
      <c r="N79" s="62">
        <v>1.5</v>
      </c>
      <c r="O79" s="62">
        <v>2</v>
      </c>
      <c r="P79" s="62">
        <v>0</v>
      </c>
      <c r="Q79" s="62">
        <v>1</v>
      </c>
      <c r="R79" s="62">
        <v>2</v>
      </c>
      <c r="S79" s="62">
        <v>0</v>
      </c>
      <c r="T79" s="62">
        <v>2</v>
      </c>
      <c r="U79" s="62">
        <v>0</v>
      </c>
      <c r="V79" s="62">
        <v>0</v>
      </c>
      <c r="W79" s="62">
        <v>2</v>
      </c>
      <c r="X79" s="62">
        <v>0</v>
      </c>
      <c r="Y79" s="62">
        <v>2</v>
      </c>
      <c r="Z79" s="62">
        <v>0.5</v>
      </c>
      <c r="AA79" s="62">
        <v>1</v>
      </c>
      <c r="AB79" s="62">
        <v>1</v>
      </c>
      <c r="AC79" s="33">
        <v>0</v>
      </c>
      <c r="AD79" s="33">
        <v>0</v>
      </c>
      <c r="AE79" s="33">
        <v>2</v>
      </c>
      <c r="AF79" s="33">
        <v>1.5</v>
      </c>
      <c r="AG79" s="33">
        <v>1</v>
      </c>
      <c r="AH79" s="33">
        <v>0</v>
      </c>
      <c r="AI79" s="33">
        <v>1</v>
      </c>
      <c r="AJ79" s="33">
        <v>2</v>
      </c>
      <c r="AK79" s="33">
        <v>0</v>
      </c>
      <c r="AL79" s="33">
        <v>1</v>
      </c>
      <c r="AM79" s="33">
        <f t="shared" si="3"/>
        <v>27</v>
      </c>
      <c r="AN79" s="61">
        <f>AM:AM*6/40</f>
        <v>4.05</v>
      </c>
    </row>
    <row r="80" spans="1:40" ht="21">
      <c r="A80" s="33" t="s">
        <v>146</v>
      </c>
      <c r="B80" s="62">
        <v>1049730128</v>
      </c>
      <c r="C80" s="62">
        <v>1</v>
      </c>
      <c r="D80" s="70">
        <v>34</v>
      </c>
      <c r="E80" s="71">
        <v>1769900642203</v>
      </c>
      <c r="F80" s="69">
        <v>1</v>
      </c>
      <c r="G80" s="62">
        <v>99</v>
      </c>
      <c r="H80" s="33"/>
      <c r="I80" s="62">
        <v>0</v>
      </c>
      <c r="J80" s="62">
        <v>1</v>
      </c>
      <c r="K80" s="62">
        <v>0</v>
      </c>
      <c r="L80" s="62">
        <v>0</v>
      </c>
      <c r="M80" s="62">
        <v>0</v>
      </c>
      <c r="N80" s="62">
        <v>1</v>
      </c>
      <c r="O80" s="62">
        <v>0</v>
      </c>
      <c r="P80" s="62">
        <v>0</v>
      </c>
      <c r="Q80" s="62">
        <v>1</v>
      </c>
      <c r="R80" s="62">
        <v>0</v>
      </c>
      <c r="S80" s="62">
        <v>0</v>
      </c>
      <c r="T80" s="62">
        <v>0</v>
      </c>
      <c r="U80" s="62">
        <v>0</v>
      </c>
      <c r="V80" s="62">
        <v>0</v>
      </c>
      <c r="W80" s="62">
        <v>0.5</v>
      </c>
      <c r="X80" s="62">
        <v>1</v>
      </c>
      <c r="Y80" s="62">
        <v>1.5</v>
      </c>
      <c r="Z80" s="62">
        <v>1.5</v>
      </c>
      <c r="AA80" s="62">
        <v>1</v>
      </c>
      <c r="AB80" s="62">
        <v>0</v>
      </c>
      <c r="AC80" s="33">
        <v>0</v>
      </c>
      <c r="AD80" s="33">
        <v>0</v>
      </c>
      <c r="AE80" s="33">
        <v>0</v>
      </c>
      <c r="AF80" s="33">
        <v>1.5</v>
      </c>
      <c r="AG80" s="33">
        <v>1</v>
      </c>
      <c r="AH80" s="33">
        <v>0</v>
      </c>
      <c r="AI80" s="33">
        <v>1.5</v>
      </c>
      <c r="AJ80" s="33">
        <v>0</v>
      </c>
      <c r="AK80" s="33">
        <v>1</v>
      </c>
      <c r="AL80" s="33">
        <v>0</v>
      </c>
      <c r="AM80" s="33">
        <f t="shared" si="3"/>
        <v>13.5</v>
      </c>
      <c r="AN80" s="61">
        <f>AM:AM*6/40</f>
        <v>2.025</v>
      </c>
    </row>
    <row r="81" spans="1:40" ht="21">
      <c r="A81" s="33"/>
      <c r="B81" s="33"/>
      <c r="C81" s="33"/>
      <c r="D81" s="33"/>
      <c r="E81" s="33"/>
      <c r="F81" s="33"/>
      <c r="G81" s="62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87">
        <f>AVERAGE(AM51:AM80)</f>
        <v>18.616666666666667</v>
      </c>
      <c r="AN81" s="74" t="s">
        <v>323</v>
      </c>
    </row>
    <row r="82" spans="1:40" ht="21">
      <c r="A82" s="33"/>
      <c r="B82" s="33"/>
      <c r="C82" s="33"/>
      <c r="D82" s="33"/>
      <c r="E82" s="33"/>
      <c r="F82" s="33"/>
      <c r="G82" s="62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87">
        <f>STDEV(AM51:AM80)</f>
        <v>5.289357130178934</v>
      </c>
      <c r="AN82" s="74" t="s">
        <v>324</v>
      </c>
    </row>
    <row r="83" spans="1:40" ht="21">
      <c r="A83" s="33" t="s">
        <v>309</v>
      </c>
      <c r="B83" s="33">
        <v>1049730127</v>
      </c>
      <c r="C83" s="33">
        <v>1</v>
      </c>
      <c r="D83" s="33">
        <v>1</v>
      </c>
      <c r="E83" s="76">
        <v>1499900375631</v>
      </c>
      <c r="F83" s="33">
        <v>1</v>
      </c>
      <c r="G83" s="62">
        <v>99</v>
      </c>
      <c r="H83" s="33"/>
      <c r="I83" s="33">
        <v>1</v>
      </c>
      <c r="J83" s="33">
        <v>1.5</v>
      </c>
      <c r="K83" s="33">
        <v>1</v>
      </c>
      <c r="L83" s="33">
        <v>0</v>
      </c>
      <c r="M83" s="33">
        <v>0</v>
      </c>
      <c r="N83" s="33">
        <v>2</v>
      </c>
      <c r="O83" s="33">
        <v>0</v>
      </c>
      <c r="P83" s="33">
        <v>0</v>
      </c>
      <c r="Q83" s="33">
        <v>0</v>
      </c>
      <c r="R83" s="33">
        <v>0</v>
      </c>
      <c r="S83" s="33">
        <v>0</v>
      </c>
      <c r="T83" s="33">
        <v>0</v>
      </c>
      <c r="U83" s="33">
        <v>1</v>
      </c>
      <c r="V83" s="33">
        <v>1</v>
      </c>
      <c r="W83" s="33">
        <v>1</v>
      </c>
      <c r="X83" s="33">
        <v>0</v>
      </c>
      <c r="Y83" s="33">
        <v>1</v>
      </c>
      <c r="Z83" s="33">
        <v>0.5</v>
      </c>
      <c r="AA83" s="33">
        <v>0</v>
      </c>
      <c r="AB83" s="33">
        <v>1</v>
      </c>
      <c r="AC83" s="33">
        <v>1</v>
      </c>
      <c r="AD83" s="33">
        <v>0</v>
      </c>
      <c r="AE83" s="33">
        <v>0</v>
      </c>
      <c r="AF83" s="33">
        <v>1.5</v>
      </c>
      <c r="AG83" s="33">
        <v>0</v>
      </c>
      <c r="AH83" s="33">
        <v>1</v>
      </c>
      <c r="AI83" s="33">
        <v>1.5</v>
      </c>
      <c r="AJ83" s="33">
        <v>0</v>
      </c>
      <c r="AK83" s="33">
        <v>1</v>
      </c>
      <c r="AL83" s="33">
        <v>0</v>
      </c>
      <c r="AM83" s="33">
        <v>17</v>
      </c>
      <c r="AN83" s="61">
        <f>AM:AM*6/40</f>
        <v>2.55</v>
      </c>
    </row>
    <row r="84" spans="1:40" ht="21">
      <c r="A84" s="33" t="s">
        <v>309</v>
      </c>
      <c r="B84" s="33">
        <v>1049730127</v>
      </c>
      <c r="C84" s="33">
        <v>1</v>
      </c>
      <c r="D84" s="33">
        <v>2</v>
      </c>
      <c r="E84" s="76">
        <v>1490300122807</v>
      </c>
      <c r="F84" s="33">
        <v>1</v>
      </c>
      <c r="G84" s="62">
        <v>99</v>
      </c>
      <c r="H84" s="33"/>
      <c r="I84" s="33">
        <v>1</v>
      </c>
      <c r="J84" s="33">
        <v>1.5</v>
      </c>
      <c r="K84" s="33">
        <v>0</v>
      </c>
      <c r="L84" s="33">
        <v>0</v>
      </c>
      <c r="M84" s="33">
        <v>1</v>
      </c>
      <c r="N84" s="33">
        <v>2</v>
      </c>
      <c r="O84" s="33">
        <v>0</v>
      </c>
      <c r="P84" s="33">
        <v>1</v>
      </c>
      <c r="Q84" s="33">
        <v>0</v>
      </c>
      <c r="R84" s="33">
        <v>0</v>
      </c>
      <c r="S84" s="33">
        <v>0</v>
      </c>
      <c r="T84" s="33">
        <v>0</v>
      </c>
      <c r="U84" s="33">
        <v>0</v>
      </c>
      <c r="V84" s="33">
        <v>0</v>
      </c>
      <c r="W84" s="33">
        <v>1</v>
      </c>
      <c r="X84" s="33">
        <v>0</v>
      </c>
      <c r="Y84" s="33">
        <v>1</v>
      </c>
      <c r="Z84" s="33">
        <v>1</v>
      </c>
      <c r="AA84" s="33">
        <v>0</v>
      </c>
      <c r="AB84" s="33">
        <v>0</v>
      </c>
      <c r="AC84" s="33">
        <v>0</v>
      </c>
      <c r="AD84" s="33">
        <v>0</v>
      </c>
      <c r="AE84" s="33">
        <v>0</v>
      </c>
      <c r="AF84" s="33">
        <v>1.5</v>
      </c>
      <c r="AG84" s="33">
        <v>0</v>
      </c>
      <c r="AH84" s="33">
        <v>0</v>
      </c>
      <c r="AI84" s="33">
        <v>1</v>
      </c>
      <c r="AJ84" s="33">
        <v>0</v>
      </c>
      <c r="AK84" s="33">
        <v>0</v>
      </c>
      <c r="AL84" s="33">
        <v>0</v>
      </c>
      <c r="AM84" s="33">
        <v>12</v>
      </c>
      <c r="AN84" s="61">
        <f>AM:AM*6/40</f>
        <v>1.8</v>
      </c>
    </row>
    <row r="85" spans="1:40" ht="21">
      <c r="A85" s="33" t="s">
        <v>309</v>
      </c>
      <c r="B85" s="33">
        <v>1049730127</v>
      </c>
      <c r="C85" s="33">
        <v>1</v>
      </c>
      <c r="D85" s="33">
        <v>3</v>
      </c>
      <c r="E85" s="76">
        <v>1490300119563</v>
      </c>
      <c r="F85" s="33">
        <v>1</v>
      </c>
      <c r="G85" s="62">
        <v>99</v>
      </c>
      <c r="H85" s="33"/>
      <c r="I85" s="33">
        <v>0</v>
      </c>
      <c r="J85" s="33">
        <v>1</v>
      </c>
      <c r="K85" s="33">
        <v>0</v>
      </c>
      <c r="L85" s="33">
        <v>0</v>
      </c>
      <c r="M85" s="33">
        <v>1</v>
      </c>
      <c r="N85" s="33">
        <v>1.5</v>
      </c>
      <c r="O85" s="33">
        <v>0</v>
      </c>
      <c r="P85" s="33">
        <v>0</v>
      </c>
      <c r="Q85" s="33">
        <v>1</v>
      </c>
      <c r="R85" s="33">
        <v>0</v>
      </c>
      <c r="S85" s="33">
        <v>0</v>
      </c>
      <c r="T85" s="33">
        <v>0</v>
      </c>
      <c r="U85" s="33">
        <v>1</v>
      </c>
      <c r="V85" s="33">
        <v>1</v>
      </c>
      <c r="W85" s="33">
        <v>1.5</v>
      </c>
      <c r="X85" s="33">
        <v>1</v>
      </c>
      <c r="Y85" s="33">
        <v>0.5</v>
      </c>
      <c r="Z85" s="33">
        <v>1.5</v>
      </c>
      <c r="AA85" s="33">
        <v>0</v>
      </c>
      <c r="AB85" s="33">
        <v>0</v>
      </c>
      <c r="AC85" s="33">
        <v>0</v>
      </c>
      <c r="AD85" s="33">
        <v>1</v>
      </c>
      <c r="AE85" s="33">
        <v>0</v>
      </c>
      <c r="AF85" s="33">
        <v>0.5</v>
      </c>
      <c r="AG85" s="33">
        <v>0</v>
      </c>
      <c r="AH85" s="33">
        <v>1</v>
      </c>
      <c r="AI85" s="33">
        <v>1</v>
      </c>
      <c r="AJ85" s="33">
        <v>0</v>
      </c>
      <c r="AK85" s="33">
        <v>0</v>
      </c>
      <c r="AL85" s="33">
        <v>0</v>
      </c>
      <c r="AM85" s="33">
        <v>14.5</v>
      </c>
      <c r="AN85" s="61">
        <f>AM:AM*6/40</f>
        <v>2.175</v>
      </c>
    </row>
    <row r="86" spans="1:40" ht="21">
      <c r="A86" s="33" t="s">
        <v>309</v>
      </c>
      <c r="B86" s="33">
        <v>1049730127</v>
      </c>
      <c r="C86" s="33">
        <v>1</v>
      </c>
      <c r="D86" s="33">
        <v>4</v>
      </c>
      <c r="E86" s="76">
        <v>1490300122033</v>
      </c>
      <c r="F86" s="33">
        <v>2</v>
      </c>
      <c r="G86" s="62">
        <v>99</v>
      </c>
      <c r="H86" s="33"/>
      <c r="I86" s="33">
        <v>0</v>
      </c>
      <c r="J86" s="33">
        <v>1.5</v>
      </c>
      <c r="K86" s="33">
        <v>1</v>
      </c>
      <c r="L86" s="33">
        <v>0</v>
      </c>
      <c r="M86" s="33">
        <v>0</v>
      </c>
      <c r="N86" s="33">
        <v>1</v>
      </c>
      <c r="O86" s="33">
        <v>0</v>
      </c>
      <c r="P86" s="33">
        <v>0</v>
      </c>
      <c r="Q86" s="33">
        <v>1</v>
      </c>
      <c r="R86" s="33">
        <v>0</v>
      </c>
      <c r="S86" s="33">
        <v>0</v>
      </c>
      <c r="T86" s="33">
        <v>0</v>
      </c>
      <c r="U86" s="33">
        <v>0</v>
      </c>
      <c r="V86" s="33">
        <v>0</v>
      </c>
      <c r="W86" s="33">
        <v>1.5</v>
      </c>
      <c r="X86" s="33">
        <v>1</v>
      </c>
      <c r="Y86" s="33">
        <v>1</v>
      </c>
      <c r="Z86" s="33">
        <v>1</v>
      </c>
      <c r="AA86" s="33">
        <v>0</v>
      </c>
      <c r="AB86" s="33">
        <v>0</v>
      </c>
      <c r="AC86" s="33">
        <v>1</v>
      </c>
      <c r="AD86" s="33">
        <v>0</v>
      </c>
      <c r="AE86" s="33">
        <v>0</v>
      </c>
      <c r="AF86" s="33">
        <v>1.5</v>
      </c>
      <c r="AG86" s="33">
        <v>1</v>
      </c>
      <c r="AH86" s="33">
        <v>1</v>
      </c>
      <c r="AI86" s="33">
        <v>0.5</v>
      </c>
      <c r="AJ86" s="33">
        <v>0</v>
      </c>
      <c r="AK86" s="33">
        <v>0</v>
      </c>
      <c r="AL86" s="33">
        <v>0</v>
      </c>
      <c r="AM86" s="33">
        <v>14</v>
      </c>
      <c r="AN86" s="61">
        <f>AM:AM*6/40</f>
        <v>2.1</v>
      </c>
    </row>
    <row r="87" spans="1:40" ht="21">
      <c r="A87" s="33" t="s">
        <v>309</v>
      </c>
      <c r="B87" s="33">
        <v>1049730127</v>
      </c>
      <c r="C87" s="33">
        <v>1</v>
      </c>
      <c r="D87" s="33">
        <v>5</v>
      </c>
      <c r="E87" s="76">
        <v>1359200014084</v>
      </c>
      <c r="F87" s="33">
        <v>2</v>
      </c>
      <c r="G87" s="62">
        <v>99</v>
      </c>
      <c r="H87" s="33"/>
      <c r="I87" s="33">
        <v>1</v>
      </c>
      <c r="J87" s="33">
        <v>1.5</v>
      </c>
      <c r="K87" s="33">
        <v>0</v>
      </c>
      <c r="L87" s="33">
        <v>0</v>
      </c>
      <c r="M87" s="33">
        <v>0</v>
      </c>
      <c r="N87" s="33">
        <v>1</v>
      </c>
      <c r="O87" s="33">
        <v>1</v>
      </c>
      <c r="P87" s="33">
        <v>0</v>
      </c>
      <c r="Q87" s="33">
        <v>0</v>
      </c>
      <c r="R87" s="33">
        <v>0</v>
      </c>
      <c r="S87" s="33">
        <v>0</v>
      </c>
      <c r="T87" s="33">
        <v>0</v>
      </c>
      <c r="U87" s="33">
        <v>0</v>
      </c>
      <c r="V87" s="33">
        <v>0</v>
      </c>
      <c r="W87" s="33">
        <v>1.5</v>
      </c>
      <c r="X87" s="33">
        <v>0</v>
      </c>
      <c r="Y87" s="33">
        <v>2</v>
      </c>
      <c r="Z87" s="33">
        <v>2</v>
      </c>
      <c r="AA87" s="33">
        <v>0</v>
      </c>
      <c r="AB87" s="33">
        <v>0</v>
      </c>
      <c r="AC87" s="33">
        <v>0</v>
      </c>
      <c r="AD87" s="33">
        <v>0</v>
      </c>
      <c r="AE87" s="33">
        <v>0</v>
      </c>
      <c r="AF87" s="33">
        <v>1.5</v>
      </c>
      <c r="AG87" s="33">
        <v>1</v>
      </c>
      <c r="AH87" s="33">
        <v>0</v>
      </c>
      <c r="AI87" s="33">
        <v>1</v>
      </c>
      <c r="AJ87" s="33">
        <v>0</v>
      </c>
      <c r="AK87" s="33">
        <v>1</v>
      </c>
      <c r="AL87" s="33">
        <v>0</v>
      </c>
      <c r="AM87" s="33">
        <v>14.5</v>
      </c>
      <c r="AN87" s="61">
        <f>AM:AM*6/40</f>
        <v>2.175</v>
      </c>
    </row>
    <row r="88" spans="1:40" ht="21">
      <c r="A88" s="33" t="s">
        <v>309</v>
      </c>
      <c r="B88" s="33">
        <v>1049730127</v>
      </c>
      <c r="C88" s="33">
        <v>1</v>
      </c>
      <c r="D88" s="33">
        <v>6</v>
      </c>
      <c r="E88" s="76">
        <v>1490300116114</v>
      </c>
      <c r="F88" s="33">
        <v>2</v>
      </c>
      <c r="G88" s="62">
        <v>99</v>
      </c>
      <c r="H88" s="33"/>
      <c r="I88" s="33">
        <v>0</v>
      </c>
      <c r="J88" s="33">
        <v>0.5</v>
      </c>
      <c r="K88" s="33">
        <v>0</v>
      </c>
      <c r="L88" s="33">
        <v>0</v>
      </c>
      <c r="M88" s="33">
        <v>1</v>
      </c>
      <c r="N88" s="33">
        <v>0</v>
      </c>
      <c r="O88" s="33">
        <v>1</v>
      </c>
      <c r="P88" s="33">
        <v>0</v>
      </c>
      <c r="Q88" s="33">
        <v>0</v>
      </c>
      <c r="R88" s="33">
        <v>0</v>
      </c>
      <c r="S88" s="33">
        <v>0</v>
      </c>
      <c r="T88" s="33">
        <v>0</v>
      </c>
      <c r="U88" s="33">
        <v>0</v>
      </c>
      <c r="V88" s="33">
        <v>0</v>
      </c>
      <c r="W88" s="33">
        <v>1</v>
      </c>
      <c r="X88" s="33">
        <v>0</v>
      </c>
      <c r="Y88" s="33">
        <v>2</v>
      </c>
      <c r="Z88" s="33">
        <v>1</v>
      </c>
      <c r="AA88" s="33">
        <v>1</v>
      </c>
      <c r="AB88" s="33">
        <v>0</v>
      </c>
      <c r="AC88" s="33">
        <v>0</v>
      </c>
      <c r="AD88" s="33">
        <v>0</v>
      </c>
      <c r="AE88" s="33">
        <v>0.5</v>
      </c>
      <c r="AF88" s="33">
        <v>1.5</v>
      </c>
      <c r="AG88" s="33">
        <v>1</v>
      </c>
      <c r="AH88" s="33">
        <v>0</v>
      </c>
      <c r="AI88" s="33">
        <v>1.5</v>
      </c>
      <c r="AJ88" s="33">
        <v>1</v>
      </c>
      <c r="AK88" s="33">
        <v>0</v>
      </c>
      <c r="AL88" s="33">
        <v>0.5</v>
      </c>
      <c r="AM88" s="33">
        <v>13.5</v>
      </c>
      <c r="AN88" s="61">
        <f>AM:AM*6/40</f>
        <v>2.025</v>
      </c>
    </row>
    <row r="89" spans="1:40" ht="21">
      <c r="A89" s="33" t="s">
        <v>309</v>
      </c>
      <c r="B89" s="33">
        <v>1049730127</v>
      </c>
      <c r="C89" s="33">
        <v>1</v>
      </c>
      <c r="D89" s="33">
        <v>7</v>
      </c>
      <c r="E89" s="76">
        <v>1490353250868</v>
      </c>
      <c r="F89" s="33">
        <v>2</v>
      </c>
      <c r="G89" s="62">
        <v>99</v>
      </c>
      <c r="H89" s="33"/>
      <c r="I89" s="33">
        <v>0</v>
      </c>
      <c r="J89" s="33">
        <v>0</v>
      </c>
      <c r="K89" s="33">
        <v>1</v>
      </c>
      <c r="L89" s="33">
        <v>0</v>
      </c>
      <c r="M89" s="33">
        <v>0</v>
      </c>
      <c r="N89" s="33">
        <v>2</v>
      </c>
      <c r="O89" s="33">
        <v>1</v>
      </c>
      <c r="P89" s="33">
        <v>0</v>
      </c>
      <c r="Q89" s="33">
        <v>0</v>
      </c>
      <c r="R89" s="33">
        <v>1</v>
      </c>
      <c r="S89" s="33">
        <v>0</v>
      </c>
      <c r="T89" s="33">
        <v>0</v>
      </c>
      <c r="U89" s="33">
        <v>0</v>
      </c>
      <c r="V89" s="33">
        <v>0</v>
      </c>
      <c r="W89" s="33">
        <v>1.5</v>
      </c>
      <c r="X89" s="33">
        <v>1</v>
      </c>
      <c r="Y89" s="33">
        <v>2</v>
      </c>
      <c r="Z89" s="33">
        <v>2</v>
      </c>
      <c r="AA89" s="33">
        <v>0</v>
      </c>
      <c r="AB89" s="33">
        <v>0</v>
      </c>
      <c r="AC89" s="33">
        <v>1</v>
      </c>
      <c r="AD89" s="33">
        <v>1</v>
      </c>
      <c r="AE89" s="33">
        <v>1</v>
      </c>
      <c r="AF89" s="33">
        <v>1.5</v>
      </c>
      <c r="AG89" s="33">
        <v>0</v>
      </c>
      <c r="AH89" s="33">
        <v>0</v>
      </c>
      <c r="AI89" s="33">
        <v>1</v>
      </c>
      <c r="AJ89" s="33">
        <v>1</v>
      </c>
      <c r="AK89" s="33">
        <v>0</v>
      </c>
      <c r="AL89" s="33">
        <v>0.5</v>
      </c>
      <c r="AM89" s="33">
        <v>18.5</v>
      </c>
      <c r="AN89" s="61">
        <f>AM:AM*6/40</f>
        <v>2.775</v>
      </c>
    </row>
    <row r="90" spans="1:40" ht="21">
      <c r="A90" s="33" t="s">
        <v>309</v>
      </c>
      <c r="B90" s="33">
        <v>1049730127</v>
      </c>
      <c r="C90" s="33">
        <v>1</v>
      </c>
      <c r="D90" s="33">
        <v>8</v>
      </c>
      <c r="E90" s="76">
        <v>1359200009412</v>
      </c>
      <c r="F90" s="33">
        <v>2</v>
      </c>
      <c r="G90" s="62">
        <v>99</v>
      </c>
      <c r="H90" s="33"/>
      <c r="I90" s="33">
        <v>0</v>
      </c>
      <c r="J90" s="33">
        <v>0.5</v>
      </c>
      <c r="K90" s="33">
        <v>1</v>
      </c>
      <c r="L90" s="33">
        <v>0</v>
      </c>
      <c r="M90" s="33">
        <v>1</v>
      </c>
      <c r="N90" s="33">
        <v>1</v>
      </c>
      <c r="O90" s="33">
        <v>1</v>
      </c>
      <c r="P90" s="33">
        <v>0</v>
      </c>
      <c r="Q90" s="33">
        <v>1</v>
      </c>
      <c r="R90" s="33">
        <v>0</v>
      </c>
      <c r="S90" s="33">
        <v>0</v>
      </c>
      <c r="T90" s="33">
        <v>1</v>
      </c>
      <c r="U90" s="33">
        <v>1</v>
      </c>
      <c r="V90" s="33">
        <v>0</v>
      </c>
      <c r="W90" s="33">
        <v>1.5</v>
      </c>
      <c r="X90" s="33">
        <v>1</v>
      </c>
      <c r="Y90" s="33">
        <v>2</v>
      </c>
      <c r="Z90" s="33">
        <v>1</v>
      </c>
      <c r="AA90" s="33">
        <v>0</v>
      </c>
      <c r="AB90" s="33">
        <v>0</v>
      </c>
      <c r="AC90" s="33">
        <v>0</v>
      </c>
      <c r="AD90" s="33">
        <v>0</v>
      </c>
      <c r="AE90" s="33">
        <v>0.5</v>
      </c>
      <c r="AF90" s="33">
        <v>1</v>
      </c>
      <c r="AG90" s="33">
        <v>1</v>
      </c>
      <c r="AH90" s="33">
        <v>1</v>
      </c>
      <c r="AI90" s="33">
        <v>1</v>
      </c>
      <c r="AJ90" s="33">
        <v>1</v>
      </c>
      <c r="AK90" s="33">
        <v>0</v>
      </c>
      <c r="AL90" s="33">
        <v>0</v>
      </c>
      <c r="AM90" s="33">
        <v>18.5</v>
      </c>
      <c r="AN90" s="61">
        <f>AM:AM*6/40</f>
        <v>2.775</v>
      </c>
    </row>
    <row r="91" spans="1:40" ht="21">
      <c r="A91" s="33" t="s">
        <v>309</v>
      </c>
      <c r="B91" s="33">
        <v>1049730127</v>
      </c>
      <c r="C91" s="33">
        <v>1</v>
      </c>
      <c r="D91" s="33">
        <v>9</v>
      </c>
      <c r="E91" s="76">
        <v>1490300121843</v>
      </c>
      <c r="F91" s="33">
        <v>2</v>
      </c>
      <c r="G91" s="62">
        <v>99</v>
      </c>
      <c r="H91" s="33"/>
      <c r="I91" s="33">
        <v>1</v>
      </c>
      <c r="J91" s="33">
        <v>1</v>
      </c>
      <c r="K91" s="33">
        <v>0</v>
      </c>
      <c r="L91" s="33">
        <v>0</v>
      </c>
      <c r="M91" s="33">
        <v>1</v>
      </c>
      <c r="N91" s="33">
        <v>0.5</v>
      </c>
      <c r="O91" s="33">
        <v>1</v>
      </c>
      <c r="P91" s="33">
        <v>0</v>
      </c>
      <c r="Q91" s="33">
        <v>0</v>
      </c>
      <c r="R91" s="33">
        <v>1</v>
      </c>
      <c r="S91" s="33">
        <v>0</v>
      </c>
      <c r="T91" s="33">
        <v>1</v>
      </c>
      <c r="U91" s="33">
        <v>0</v>
      </c>
      <c r="V91" s="33">
        <v>0</v>
      </c>
      <c r="W91" s="33">
        <v>1.5</v>
      </c>
      <c r="X91" s="33">
        <v>1</v>
      </c>
      <c r="Y91" s="33">
        <v>1.5</v>
      </c>
      <c r="Z91" s="33">
        <v>0.5</v>
      </c>
      <c r="AA91" s="33">
        <v>0</v>
      </c>
      <c r="AB91" s="33">
        <v>0</v>
      </c>
      <c r="AC91" s="33">
        <v>0</v>
      </c>
      <c r="AD91" s="33">
        <v>0</v>
      </c>
      <c r="AE91" s="33">
        <v>0.5</v>
      </c>
      <c r="AF91" s="33">
        <v>2</v>
      </c>
      <c r="AG91" s="33">
        <v>1</v>
      </c>
      <c r="AH91" s="33">
        <v>0</v>
      </c>
      <c r="AI91" s="33">
        <v>1.5</v>
      </c>
      <c r="AJ91" s="33">
        <v>1</v>
      </c>
      <c r="AK91" s="33">
        <v>0</v>
      </c>
      <c r="AL91" s="33">
        <v>0</v>
      </c>
      <c r="AM91" s="33">
        <v>17</v>
      </c>
      <c r="AN91" s="61">
        <f>AM:AM*6/40</f>
        <v>2.55</v>
      </c>
    </row>
    <row r="92" spans="1:40" ht="21">
      <c r="A92" s="33" t="s">
        <v>309</v>
      </c>
      <c r="B92" s="33">
        <v>1049730127</v>
      </c>
      <c r="C92" s="33">
        <v>1</v>
      </c>
      <c r="D92" s="33">
        <v>10</v>
      </c>
      <c r="E92" s="76">
        <v>1359200007428</v>
      </c>
      <c r="F92" s="33">
        <v>2</v>
      </c>
      <c r="G92" s="62">
        <v>99</v>
      </c>
      <c r="H92" s="33"/>
      <c r="I92" s="33">
        <v>0</v>
      </c>
      <c r="J92" s="33">
        <v>1</v>
      </c>
      <c r="K92" s="33">
        <v>1</v>
      </c>
      <c r="L92" s="33">
        <v>0</v>
      </c>
      <c r="M92" s="33">
        <v>0</v>
      </c>
      <c r="N92" s="33">
        <v>1</v>
      </c>
      <c r="O92" s="33">
        <v>1</v>
      </c>
      <c r="P92" s="33">
        <v>0</v>
      </c>
      <c r="Q92" s="33">
        <v>0</v>
      </c>
      <c r="R92" s="33">
        <v>1</v>
      </c>
      <c r="S92" s="33">
        <v>0</v>
      </c>
      <c r="T92" s="33">
        <v>0</v>
      </c>
      <c r="U92" s="33">
        <v>0</v>
      </c>
      <c r="V92" s="33">
        <v>1</v>
      </c>
      <c r="W92" s="33">
        <v>1.5</v>
      </c>
      <c r="X92" s="33">
        <v>1</v>
      </c>
      <c r="Y92" s="33">
        <v>2</v>
      </c>
      <c r="Z92" s="33">
        <v>1</v>
      </c>
      <c r="AA92" s="33">
        <v>1</v>
      </c>
      <c r="AB92" s="33">
        <v>0</v>
      </c>
      <c r="AC92" s="33">
        <v>0</v>
      </c>
      <c r="AD92" s="33">
        <v>1</v>
      </c>
      <c r="AE92" s="33">
        <v>0</v>
      </c>
      <c r="AF92" s="33">
        <v>2</v>
      </c>
      <c r="AG92" s="33">
        <v>0</v>
      </c>
      <c r="AH92" s="33">
        <v>0</v>
      </c>
      <c r="AI92" s="33">
        <v>1</v>
      </c>
      <c r="AJ92" s="33">
        <v>0</v>
      </c>
      <c r="AK92" s="33">
        <v>0</v>
      </c>
      <c r="AL92" s="33">
        <v>0</v>
      </c>
      <c r="AM92" s="33">
        <v>16.5</v>
      </c>
      <c r="AN92" s="61">
        <f>AM:AM*6/40</f>
        <v>2.475</v>
      </c>
    </row>
    <row r="93" spans="1:40" ht="21">
      <c r="A93" s="33" t="s">
        <v>309</v>
      </c>
      <c r="B93" s="33">
        <v>1049730127</v>
      </c>
      <c r="C93" s="33">
        <v>1</v>
      </c>
      <c r="D93" s="33">
        <v>11</v>
      </c>
      <c r="E93" s="76">
        <v>1490300123439</v>
      </c>
      <c r="F93" s="33">
        <v>2</v>
      </c>
      <c r="G93" s="62">
        <v>99</v>
      </c>
      <c r="H93" s="33"/>
      <c r="I93" s="33">
        <v>0</v>
      </c>
      <c r="J93" s="33">
        <v>1.5</v>
      </c>
      <c r="K93" s="33">
        <v>1</v>
      </c>
      <c r="L93" s="33">
        <v>0</v>
      </c>
      <c r="M93" s="33">
        <v>0</v>
      </c>
      <c r="N93" s="33">
        <v>1</v>
      </c>
      <c r="O93" s="33">
        <v>0</v>
      </c>
      <c r="P93" s="33">
        <v>0</v>
      </c>
      <c r="Q93" s="33">
        <v>1</v>
      </c>
      <c r="R93" s="33">
        <v>0</v>
      </c>
      <c r="S93" s="33">
        <v>0</v>
      </c>
      <c r="T93" s="33">
        <v>1</v>
      </c>
      <c r="U93" s="33">
        <v>0</v>
      </c>
      <c r="V93" s="33">
        <v>0</v>
      </c>
      <c r="W93" s="33">
        <v>1.5</v>
      </c>
      <c r="X93" s="33">
        <v>1</v>
      </c>
      <c r="Y93" s="33">
        <v>1.5</v>
      </c>
      <c r="Z93" s="33">
        <v>1.5</v>
      </c>
      <c r="AA93" s="33">
        <v>0</v>
      </c>
      <c r="AB93" s="33">
        <v>0</v>
      </c>
      <c r="AC93" s="33">
        <v>0</v>
      </c>
      <c r="AD93" s="33">
        <v>0</v>
      </c>
      <c r="AE93" s="33">
        <v>0</v>
      </c>
      <c r="AF93" s="33">
        <v>1</v>
      </c>
      <c r="AG93" s="33">
        <v>0</v>
      </c>
      <c r="AH93" s="33">
        <v>0</v>
      </c>
      <c r="AI93" s="33">
        <v>1.5</v>
      </c>
      <c r="AJ93" s="33">
        <v>0</v>
      </c>
      <c r="AK93" s="33">
        <v>0</v>
      </c>
      <c r="AL93" s="33">
        <v>0</v>
      </c>
      <c r="AM93" s="33">
        <v>13.5</v>
      </c>
      <c r="AN93" s="61">
        <f>AM:AM*6/40</f>
        <v>2.025</v>
      </c>
    </row>
    <row r="94" spans="1:40" ht="21">
      <c r="A94" s="33" t="s">
        <v>309</v>
      </c>
      <c r="B94" s="33">
        <v>1049730127</v>
      </c>
      <c r="C94" s="33">
        <v>1</v>
      </c>
      <c r="D94" s="33">
        <v>12</v>
      </c>
      <c r="E94" s="76">
        <v>1104300557796</v>
      </c>
      <c r="F94" s="33">
        <v>1</v>
      </c>
      <c r="G94" s="62">
        <v>99</v>
      </c>
      <c r="H94" s="33"/>
      <c r="I94" s="33">
        <v>0</v>
      </c>
      <c r="J94" s="33">
        <v>0.5</v>
      </c>
      <c r="K94" s="33">
        <v>0</v>
      </c>
      <c r="L94" s="33">
        <v>0</v>
      </c>
      <c r="M94" s="33">
        <v>1</v>
      </c>
      <c r="N94" s="33">
        <v>1.5</v>
      </c>
      <c r="O94" s="33">
        <v>1</v>
      </c>
      <c r="P94" s="33">
        <v>0</v>
      </c>
      <c r="Q94" s="33">
        <v>1</v>
      </c>
      <c r="R94" s="33">
        <v>0.5</v>
      </c>
      <c r="S94" s="33">
        <v>0</v>
      </c>
      <c r="T94" s="33">
        <v>0</v>
      </c>
      <c r="U94" s="33">
        <v>1</v>
      </c>
      <c r="V94" s="33">
        <v>1</v>
      </c>
      <c r="W94" s="33">
        <v>1.5</v>
      </c>
      <c r="X94" s="33">
        <v>1</v>
      </c>
      <c r="Y94" s="33">
        <v>0</v>
      </c>
      <c r="Z94" s="33">
        <v>0.5</v>
      </c>
      <c r="AA94" s="33">
        <v>0</v>
      </c>
      <c r="AB94" s="33">
        <v>0</v>
      </c>
      <c r="AC94" s="33">
        <v>0</v>
      </c>
      <c r="AD94" s="33">
        <v>1</v>
      </c>
      <c r="AE94" s="33">
        <v>0</v>
      </c>
      <c r="AF94" s="33">
        <v>0.5</v>
      </c>
      <c r="AG94" s="33">
        <v>0</v>
      </c>
      <c r="AH94" s="33">
        <v>1</v>
      </c>
      <c r="AI94" s="33">
        <v>1</v>
      </c>
      <c r="AJ94" s="33">
        <v>0</v>
      </c>
      <c r="AK94" s="33">
        <v>1</v>
      </c>
      <c r="AL94" s="33">
        <v>0</v>
      </c>
      <c r="AM94" s="33">
        <v>15</v>
      </c>
      <c r="AN94" s="61">
        <f>AM:AM*6/40</f>
        <v>2.25</v>
      </c>
    </row>
    <row r="95" spans="1:40" ht="21">
      <c r="A95" s="33" t="s">
        <v>309</v>
      </c>
      <c r="B95" s="33">
        <v>1049730127</v>
      </c>
      <c r="C95" s="33">
        <v>1</v>
      </c>
      <c r="D95" s="33">
        <v>13</v>
      </c>
      <c r="E95" s="76">
        <v>1439000006885</v>
      </c>
      <c r="F95" s="33">
        <v>2</v>
      </c>
      <c r="G95" s="62">
        <v>99</v>
      </c>
      <c r="H95" s="33"/>
      <c r="I95" s="33">
        <v>1</v>
      </c>
      <c r="J95" s="33">
        <v>1.5</v>
      </c>
      <c r="K95" s="33">
        <v>0</v>
      </c>
      <c r="L95" s="33">
        <v>0</v>
      </c>
      <c r="M95" s="33">
        <v>0</v>
      </c>
      <c r="N95" s="33">
        <v>2</v>
      </c>
      <c r="O95" s="33">
        <v>1</v>
      </c>
      <c r="P95" s="33">
        <v>0</v>
      </c>
      <c r="Q95" s="33">
        <v>0</v>
      </c>
      <c r="R95" s="33">
        <v>1</v>
      </c>
      <c r="S95" s="33">
        <v>0</v>
      </c>
      <c r="T95" s="33">
        <v>1</v>
      </c>
      <c r="U95" s="33">
        <v>1</v>
      </c>
      <c r="V95" s="33">
        <v>0</v>
      </c>
      <c r="W95" s="33">
        <v>1.5</v>
      </c>
      <c r="X95" s="33">
        <v>0</v>
      </c>
      <c r="Y95" s="33">
        <v>1</v>
      </c>
      <c r="Z95" s="33">
        <v>1.5</v>
      </c>
      <c r="AA95" s="33">
        <v>0</v>
      </c>
      <c r="AB95" s="33">
        <v>1</v>
      </c>
      <c r="AC95" s="33">
        <v>1</v>
      </c>
      <c r="AD95" s="33">
        <v>0</v>
      </c>
      <c r="AE95" s="33">
        <v>0.5</v>
      </c>
      <c r="AF95" s="33">
        <v>2</v>
      </c>
      <c r="AG95" s="33">
        <v>0</v>
      </c>
      <c r="AH95" s="33">
        <v>0</v>
      </c>
      <c r="AI95" s="33">
        <v>1.5</v>
      </c>
      <c r="AJ95" s="33">
        <v>2</v>
      </c>
      <c r="AK95" s="33">
        <v>0</v>
      </c>
      <c r="AL95" s="33">
        <v>0</v>
      </c>
      <c r="AM95" s="33">
        <v>20.5</v>
      </c>
      <c r="AN95" s="61">
        <f>AM:AM*6/40</f>
        <v>3.075</v>
      </c>
    </row>
    <row r="96" spans="1:40" ht="21">
      <c r="A96" s="33" t="s">
        <v>309</v>
      </c>
      <c r="B96" s="33">
        <v>1049730127</v>
      </c>
      <c r="C96" s="33">
        <v>1</v>
      </c>
      <c r="D96" s="33">
        <v>14</v>
      </c>
      <c r="E96" s="76">
        <v>1359200008734</v>
      </c>
      <c r="F96" s="33">
        <v>2</v>
      </c>
      <c r="G96" s="62">
        <v>99</v>
      </c>
      <c r="H96" s="33"/>
      <c r="I96" s="33">
        <v>1</v>
      </c>
      <c r="J96" s="33">
        <v>1</v>
      </c>
      <c r="K96" s="33">
        <v>1</v>
      </c>
      <c r="L96" s="33">
        <v>1</v>
      </c>
      <c r="M96" s="33">
        <v>1</v>
      </c>
      <c r="N96" s="33">
        <v>1.5</v>
      </c>
      <c r="O96" s="33">
        <v>0</v>
      </c>
      <c r="P96" s="33">
        <v>0</v>
      </c>
      <c r="Q96" s="33">
        <v>0</v>
      </c>
      <c r="R96" s="33">
        <v>0.5</v>
      </c>
      <c r="S96" s="33">
        <v>0</v>
      </c>
      <c r="T96" s="33">
        <v>1</v>
      </c>
      <c r="U96" s="33">
        <v>1</v>
      </c>
      <c r="V96" s="33">
        <v>0</v>
      </c>
      <c r="W96" s="33">
        <v>1.5</v>
      </c>
      <c r="X96" s="33">
        <v>1</v>
      </c>
      <c r="Y96" s="33">
        <v>1</v>
      </c>
      <c r="Z96" s="33">
        <v>1.5</v>
      </c>
      <c r="AA96" s="33">
        <v>1</v>
      </c>
      <c r="AB96" s="33">
        <v>0</v>
      </c>
      <c r="AC96" s="33">
        <v>0</v>
      </c>
      <c r="AD96" s="33">
        <v>1</v>
      </c>
      <c r="AE96" s="33">
        <v>0.5</v>
      </c>
      <c r="AF96" s="33">
        <v>1.5</v>
      </c>
      <c r="AG96" s="33">
        <v>1</v>
      </c>
      <c r="AH96" s="33">
        <v>0</v>
      </c>
      <c r="AI96" s="33">
        <v>1.5</v>
      </c>
      <c r="AJ96" s="33">
        <v>1</v>
      </c>
      <c r="AK96" s="33">
        <v>0</v>
      </c>
      <c r="AL96" s="33">
        <v>0.5</v>
      </c>
      <c r="AM96" s="33">
        <v>22</v>
      </c>
      <c r="AN96" s="61">
        <f>AM:AM*6/40</f>
        <v>3.3</v>
      </c>
    </row>
    <row r="97" spans="1:40" ht="21">
      <c r="A97" s="33" t="s">
        <v>309</v>
      </c>
      <c r="B97" s="33">
        <v>1049730127</v>
      </c>
      <c r="C97" s="33">
        <v>1</v>
      </c>
      <c r="D97" s="33">
        <v>15</v>
      </c>
      <c r="E97" s="76">
        <v>1490300122149</v>
      </c>
      <c r="F97" s="33">
        <v>1</v>
      </c>
      <c r="G97" s="62">
        <v>99</v>
      </c>
      <c r="H97" s="33"/>
      <c r="I97" s="33">
        <v>0</v>
      </c>
      <c r="J97" s="33">
        <v>1</v>
      </c>
      <c r="K97" s="33">
        <v>1</v>
      </c>
      <c r="L97" s="33">
        <v>0</v>
      </c>
      <c r="M97" s="33">
        <v>0</v>
      </c>
      <c r="N97" s="33">
        <v>0</v>
      </c>
      <c r="O97" s="33">
        <v>0</v>
      </c>
      <c r="P97" s="33">
        <v>1</v>
      </c>
      <c r="Q97" s="33">
        <v>0</v>
      </c>
      <c r="R97" s="33">
        <v>0</v>
      </c>
      <c r="S97" s="33">
        <v>1</v>
      </c>
      <c r="T97" s="33">
        <v>0</v>
      </c>
      <c r="U97" s="33">
        <v>0</v>
      </c>
      <c r="V97" s="33">
        <v>0</v>
      </c>
      <c r="W97" s="33">
        <v>0.5</v>
      </c>
      <c r="X97" s="33">
        <v>0</v>
      </c>
      <c r="Y97" s="33">
        <v>1.5</v>
      </c>
      <c r="Z97" s="33">
        <v>0.5</v>
      </c>
      <c r="AA97" s="33">
        <v>0</v>
      </c>
      <c r="AB97" s="33">
        <v>0</v>
      </c>
      <c r="AC97" s="33">
        <v>0</v>
      </c>
      <c r="AD97" s="33">
        <v>0</v>
      </c>
      <c r="AE97" s="33">
        <v>0.5</v>
      </c>
      <c r="AF97" s="33">
        <v>1</v>
      </c>
      <c r="AG97" s="33">
        <v>0</v>
      </c>
      <c r="AH97" s="33">
        <v>1</v>
      </c>
      <c r="AI97" s="33">
        <v>1</v>
      </c>
      <c r="AJ97" s="33">
        <v>0</v>
      </c>
      <c r="AK97" s="33">
        <v>1</v>
      </c>
      <c r="AL97" s="33">
        <v>0</v>
      </c>
      <c r="AM97" s="33">
        <v>11</v>
      </c>
      <c r="AN97" s="61">
        <f>AM:AM*6/40</f>
        <v>1.65</v>
      </c>
    </row>
    <row r="98" spans="1:40" ht="21">
      <c r="A98" s="33" t="s">
        <v>309</v>
      </c>
      <c r="B98" s="33">
        <v>1049730127</v>
      </c>
      <c r="C98" s="33">
        <v>1</v>
      </c>
      <c r="D98" s="33">
        <v>16</v>
      </c>
      <c r="E98" s="76">
        <v>1490300122335</v>
      </c>
      <c r="F98" s="33">
        <v>1</v>
      </c>
      <c r="G98" s="62">
        <v>99</v>
      </c>
      <c r="H98" s="33"/>
      <c r="I98" s="33">
        <v>1</v>
      </c>
      <c r="J98" s="33">
        <v>0</v>
      </c>
      <c r="K98" s="33">
        <v>0</v>
      </c>
      <c r="L98" s="33">
        <v>0</v>
      </c>
      <c r="M98" s="33">
        <v>0</v>
      </c>
      <c r="N98" s="33">
        <v>0</v>
      </c>
      <c r="O98" s="33">
        <v>0</v>
      </c>
      <c r="P98" s="33">
        <v>0</v>
      </c>
      <c r="Q98" s="33">
        <v>1</v>
      </c>
      <c r="R98" s="33">
        <v>0.5</v>
      </c>
      <c r="S98" s="33">
        <v>0</v>
      </c>
      <c r="T98" s="33">
        <v>0</v>
      </c>
      <c r="U98" s="33">
        <v>0</v>
      </c>
      <c r="V98" s="33">
        <v>0</v>
      </c>
      <c r="W98" s="33">
        <v>0.5</v>
      </c>
      <c r="X98" s="33">
        <v>0</v>
      </c>
      <c r="Y98" s="33">
        <v>0.5</v>
      </c>
      <c r="Z98" s="33">
        <v>0.5</v>
      </c>
      <c r="AA98" s="33">
        <v>0</v>
      </c>
      <c r="AB98" s="33">
        <v>0</v>
      </c>
      <c r="AC98" s="33">
        <v>0</v>
      </c>
      <c r="AD98" s="33">
        <v>0</v>
      </c>
      <c r="AE98" s="33">
        <v>0</v>
      </c>
      <c r="AF98" s="33">
        <v>0.5</v>
      </c>
      <c r="AG98" s="33">
        <v>0</v>
      </c>
      <c r="AH98" s="33">
        <v>0</v>
      </c>
      <c r="AI98" s="33">
        <v>0.5</v>
      </c>
      <c r="AJ98" s="33">
        <v>0</v>
      </c>
      <c r="AK98" s="33">
        <v>0</v>
      </c>
      <c r="AL98" s="33">
        <v>0</v>
      </c>
      <c r="AM98" s="33">
        <v>5</v>
      </c>
      <c r="AN98" s="61">
        <f>AM:AM*6/40</f>
        <v>0.75</v>
      </c>
    </row>
    <row r="99" spans="1:40" ht="21">
      <c r="A99" s="33" t="s">
        <v>309</v>
      </c>
      <c r="B99" s="33">
        <v>1049730127</v>
      </c>
      <c r="C99" s="33">
        <v>1</v>
      </c>
      <c r="D99" s="33">
        <v>17</v>
      </c>
      <c r="E99" s="76">
        <v>1490300120260</v>
      </c>
      <c r="F99" s="33">
        <v>1</v>
      </c>
      <c r="G99" s="62">
        <v>99</v>
      </c>
      <c r="H99" s="33"/>
      <c r="I99" s="33">
        <v>1</v>
      </c>
      <c r="J99" s="33">
        <v>1</v>
      </c>
      <c r="K99" s="33">
        <v>0</v>
      </c>
      <c r="L99" s="33">
        <v>0</v>
      </c>
      <c r="M99" s="33">
        <v>0</v>
      </c>
      <c r="N99" s="33">
        <v>1.5</v>
      </c>
      <c r="O99" s="33">
        <v>0</v>
      </c>
      <c r="P99" s="33">
        <v>0</v>
      </c>
      <c r="Q99" s="33">
        <v>0</v>
      </c>
      <c r="R99" s="33">
        <v>0.5</v>
      </c>
      <c r="S99" s="33">
        <v>0</v>
      </c>
      <c r="T99" s="33">
        <v>0</v>
      </c>
      <c r="U99" s="33">
        <v>1</v>
      </c>
      <c r="V99" s="33">
        <v>0</v>
      </c>
      <c r="W99" s="33">
        <v>1.5</v>
      </c>
      <c r="X99" s="33">
        <v>0</v>
      </c>
      <c r="Y99" s="33">
        <v>1.5</v>
      </c>
      <c r="Z99" s="33">
        <v>1.5</v>
      </c>
      <c r="AA99" s="33">
        <v>0</v>
      </c>
      <c r="AB99" s="33">
        <v>0</v>
      </c>
      <c r="AC99" s="33">
        <v>0</v>
      </c>
      <c r="AD99" s="33">
        <v>0</v>
      </c>
      <c r="AE99" s="33">
        <v>0.5</v>
      </c>
      <c r="AF99" s="33">
        <v>1.5</v>
      </c>
      <c r="AG99" s="33">
        <v>0</v>
      </c>
      <c r="AH99" s="33">
        <v>0</v>
      </c>
      <c r="AI99" s="33">
        <v>1.5</v>
      </c>
      <c r="AJ99" s="33">
        <v>1</v>
      </c>
      <c r="AK99" s="33">
        <v>0</v>
      </c>
      <c r="AL99" s="33">
        <v>0</v>
      </c>
      <c r="AM99" s="33">
        <v>14</v>
      </c>
      <c r="AN99" s="61">
        <f>AM:AM*6/40</f>
        <v>2.1</v>
      </c>
    </row>
    <row r="100" spans="1:40" ht="21">
      <c r="A100" s="33" t="s">
        <v>309</v>
      </c>
      <c r="B100" s="33">
        <v>1049730127</v>
      </c>
      <c r="C100" s="33">
        <v>1</v>
      </c>
      <c r="D100" s="33">
        <v>18</v>
      </c>
      <c r="E100" s="76">
        <v>1490300119181</v>
      </c>
      <c r="F100" s="33">
        <v>1</v>
      </c>
      <c r="G100" s="62">
        <v>99</v>
      </c>
      <c r="H100" s="33"/>
      <c r="I100" s="33">
        <v>0</v>
      </c>
      <c r="J100" s="33">
        <v>1.5</v>
      </c>
      <c r="K100" s="33">
        <v>1</v>
      </c>
      <c r="L100" s="33">
        <v>0</v>
      </c>
      <c r="M100" s="33">
        <v>0</v>
      </c>
      <c r="N100" s="33">
        <v>1</v>
      </c>
      <c r="O100" s="33">
        <v>0</v>
      </c>
      <c r="P100" s="33">
        <v>0</v>
      </c>
      <c r="Q100" s="33">
        <v>0</v>
      </c>
      <c r="R100" s="33">
        <v>1</v>
      </c>
      <c r="S100" s="33">
        <v>0</v>
      </c>
      <c r="T100" s="33">
        <v>0</v>
      </c>
      <c r="U100" s="33">
        <v>0</v>
      </c>
      <c r="V100" s="33">
        <v>1</v>
      </c>
      <c r="W100" s="33">
        <v>0.5</v>
      </c>
      <c r="X100" s="33">
        <v>0</v>
      </c>
      <c r="Y100" s="33">
        <v>1.5</v>
      </c>
      <c r="Z100" s="33">
        <v>1.5</v>
      </c>
      <c r="AA100" s="33">
        <v>0</v>
      </c>
      <c r="AB100" s="33">
        <v>0</v>
      </c>
      <c r="AC100" s="33">
        <v>0</v>
      </c>
      <c r="AD100" s="33">
        <v>1</v>
      </c>
      <c r="AE100" s="33">
        <v>0</v>
      </c>
      <c r="AF100" s="33">
        <v>1.5</v>
      </c>
      <c r="AG100" s="33">
        <v>0</v>
      </c>
      <c r="AH100" s="33">
        <v>1</v>
      </c>
      <c r="AI100" s="33">
        <v>0</v>
      </c>
      <c r="AJ100" s="33">
        <v>0</v>
      </c>
      <c r="AK100" s="33">
        <v>1</v>
      </c>
      <c r="AL100" s="33">
        <v>0</v>
      </c>
      <c r="AM100" s="33">
        <v>13.5</v>
      </c>
      <c r="AN100" s="61">
        <f>AM:AM*6/40</f>
        <v>2.025</v>
      </c>
    </row>
    <row r="101" spans="1:40" ht="21">
      <c r="A101" s="33" t="s">
        <v>309</v>
      </c>
      <c r="B101" s="33">
        <v>1049730127</v>
      </c>
      <c r="C101" s="33">
        <v>1</v>
      </c>
      <c r="D101" s="33">
        <v>19</v>
      </c>
      <c r="E101" s="76">
        <v>1359200009013</v>
      </c>
      <c r="F101" s="33">
        <v>1</v>
      </c>
      <c r="G101" s="62">
        <v>99</v>
      </c>
      <c r="H101" s="33"/>
      <c r="I101" s="33">
        <v>1</v>
      </c>
      <c r="J101" s="33">
        <v>1.5</v>
      </c>
      <c r="K101" s="33">
        <v>0</v>
      </c>
      <c r="L101" s="33">
        <v>1</v>
      </c>
      <c r="M101" s="33">
        <v>0</v>
      </c>
      <c r="N101" s="33">
        <v>1.5</v>
      </c>
      <c r="O101" s="33">
        <v>1</v>
      </c>
      <c r="P101" s="33">
        <v>0</v>
      </c>
      <c r="Q101" s="33">
        <v>0</v>
      </c>
      <c r="R101" s="33">
        <v>1</v>
      </c>
      <c r="S101" s="33">
        <v>0</v>
      </c>
      <c r="T101" s="33">
        <v>0</v>
      </c>
      <c r="U101" s="33">
        <v>1</v>
      </c>
      <c r="V101" s="33">
        <v>1</v>
      </c>
      <c r="W101" s="33">
        <v>1</v>
      </c>
      <c r="X101" s="33">
        <v>0</v>
      </c>
      <c r="Y101" s="33">
        <v>0.5</v>
      </c>
      <c r="Z101" s="33">
        <v>0.5</v>
      </c>
      <c r="AA101" s="33">
        <v>0</v>
      </c>
      <c r="AB101" s="33">
        <v>0</v>
      </c>
      <c r="AC101" s="33">
        <v>1</v>
      </c>
      <c r="AD101" s="33">
        <v>0</v>
      </c>
      <c r="AE101" s="33">
        <v>0</v>
      </c>
      <c r="AF101" s="33">
        <v>1.5</v>
      </c>
      <c r="AG101" s="33">
        <v>1</v>
      </c>
      <c r="AH101" s="33">
        <v>0</v>
      </c>
      <c r="AI101" s="33">
        <v>1.5</v>
      </c>
      <c r="AJ101" s="33">
        <v>0</v>
      </c>
      <c r="AK101" s="33">
        <v>1</v>
      </c>
      <c r="AL101" s="33">
        <v>0.5</v>
      </c>
      <c r="AM101" s="33">
        <v>17.5</v>
      </c>
      <c r="AN101" s="61">
        <f>AM:AM*6/40</f>
        <v>2.625</v>
      </c>
    </row>
    <row r="102" spans="1:40" ht="21">
      <c r="A102" s="33" t="s">
        <v>309</v>
      </c>
      <c r="B102" s="33">
        <v>1049730127</v>
      </c>
      <c r="C102" s="33">
        <v>1</v>
      </c>
      <c r="D102" s="33">
        <v>20</v>
      </c>
      <c r="E102" s="76">
        <v>1490300121029</v>
      </c>
      <c r="F102" s="33">
        <v>1</v>
      </c>
      <c r="G102" s="62">
        <v>99</v>
      </c>
      <c r="H102" s="33"/>
      <c r="I102" s="33">
        <v>1</v>
      </c>
      <c r="J102" s="33">
        <v>1.5</v>
      </c>
      <c r="K102" s="33">
        <v>0</v>
      </c>
      <c r="L102" s="33">
        <v>1</v>
      </c>
      <c r="M102" s="33">
        <v>0</v>
      </c>
      <c r="N102" s="33">
        <v>0.5</v>
      </c>
      <c r="O102" s="33">
        <v>0</v>
      </c>
      <c r="P102" s="33">
        <v>0</v>
      </c>
      <c r="Q102" s="33">
        <v>0</v>
      </c>
      <c r="R102" s="33">
        <v>0.5</v>
      </c>
      <c r="S102" s="33">
        <v>1</v>
      </c>
      <c r="T102" s="33">
        <v>0</v>
      </c>
      <c r="U102" s="33">
        <v>0</v>
      </c>
      <c r="V102" s="33">
        <v>0</v>
      </c>
      <c r="W102" s="33">
        <v>1.5</v>
      </c>
      <c r="X102" s="33">
        <v>0</v>
      </c>
      <c r="Y102" s="33">
        <v>0.5</v>
      </c>
      <c r="Z102" s="33">
        <v>1.5</v>
      </c>
      <c r="AA102" s="33">
        <v>0</v>
      </c>
      <c r="AB102" s="33">
        <v>0</v>
      </c>
      <c r="AC102" s="33">
        <v>0</v>
      </c>
      <c r="AD102" s="33">
        <v>0</v>
      </c>
      <c r="AE102" s="33">
        <v>0</v>
      </c>
      <c r="AF102" s="33">
        <v>1.5</v>
      </c>
      <c r="AG102" s="33">
        <v>1</v>
      </c>
      <c r="AH102" s="33">
        <v>1</v>
      </c>
      <c r="AI102" s="33">
        <v>2</v>
      </c>
      <c r="AJ102" s="33">
        <v>1</v>
      </c>
      <c r="AK102" s="33">
        <v>1</v>
      </c>
      <c r="AL102" s="33">
        <v>0</v>
      </c>
      <c r="AM102" s="33">
        <v>16.5</v>
      </c>
      <c r="AN102" s="61">
        <f>AM:AM*6/40</f>
        <v>2.475</v>
      </c>
    </row>
    <row r="103" spans="1:40" ht="21">
      <c r="A103" s="33" t="s">
        <v>309</v>
      </c>
      <c r="B103" s="33">
        <v>1049730127</v>
      </c>
      <c r="C103" s="33">
        <v>1</v>
      </c>
      <c r="D103" s="33">
        <v>21</v>
      </c>
      <c r="E103" s="76">
        <v>1490300119385</v>
      </c>
      <c r="F103" s="33">
        <v>1</v>
      </c>
      <c r="G103" s="62">
        <v>99</v>
      </c>
      <c r="H103" s="33"/>
      <c r="I103" s="33">
        <v>1</v>
      </c>
      <c r="J103" s="33">
        <v>1</v>
      </c>
      <c r="K103" s="33">
        <v>1</v>
      </c>
      <c r="L103" s="33">
        <v>1</v>
      </c>
      <c r="M103" s="33">
        <v>0</v>
      </c>
      <c r="N103" s="33">
        <v>0.5</v>
      </c>
      <c r="O103" s="33">
        <v>0</v>
      </c>
      <c r="P103" s="33">
        <v>0</v>
      </c>
      <c r="Q103" s="33">
        <v>0</v>
      </c>
      <c r="R103" s="33">
        <v>0</v>
      </c>
      <c r="S103" s="33">
        <v>0</v>
      </c>
      <c r="T103" s="33">
        <v>0</v>
      </c>
      <c r="U103" s="33">
        <v>1</v>
      </c>
      <c r="V103" s="33">
        <v>0</v>
      </c>
      <c r="W103" s="33">
        <v>1.5</v>
      </c>
      <c r="X103" s="33">
        <v>1</v>
      </c>
      <c r="Y103" s="33">
        <v>1</v>
      </c>
      <c r="Z103" s="33">
        <v>1.5</v>
      </c>
      <c r="AA103" s="33">
        <v>0</v>
      </c>
      <c r="AB103" s="33">
        <v>0</v>
      </c>
      <c r="AC103" s="33">
        <v>0</v>
      </c>
      <c r="AD103" s="33">
        <v>0</v>
      </c>
      <c r="AE103" s="33">
        <v>0</v>
      </c>
      <c r="AF103" s="33">
        <v>1</v>
      </c>
      <c r="AG103" s="33">
        <v>1</v>
      </c>
      <c r="AH103" s="33">
        <v>1</v>
      </c>
      <c r="AI103" s="33">
        <v>1.5</v>
      </c>
      <c r="AJ103" s="33">
        <v>0</v>
      </c>
      <c r="AK103" s="33">
        <v>0</v>
      </c>
      <c r="AL103" s="33">
        <v>0</v>
      </c>
      <c r="AM103" s="33">
        <v>15</v>
      </c>
      <c r="AN103" s="61">
        <f>AM:AM*6/40</f>
        <v>2.25</v>
      </c>
    </row>
    <row r="104" spans="1:40" ht="21">
      <c r="A104" s="33" t="s">
        <v>309</v>
      </c>
      <c r="B104" s="33">
        <v>1049730127</v>
      </c>
      <c r="C104" s="33">
        <v>1</v>
      </c>
      <c r="D104" s="33">
        <v>22</v>
      </c>
      <c r="E104" s="76">
        <v>1490300119661</v>
      </c>
      <c r="F104" s="33">
        <v>2</v>
      </c>
      <c r="G104" s="62">
        <v>99</v>
      </c>
      <c r="H104" s="33"/>
      <c r="I104" s="33">
        <v>0</v>
      </c>
      <c r="J104" s="33">
        <v>1.5</v>
      </c>
      <c r="K104" s="33">
        <v>1</v>
      </c>
      <c r="L104" s="33">
        <v>1</v>
      </c>
      <c r="M104" s="33">
        <v>1</v>
      </c>
      <c r="N104" s="33">
        <v>1.5</v>
      </c>
      <c r="O104" s="33">
        <v>1</v>
      </c>
      <c r="P104" s="33">
        <v>0</v>
      </c>
      <c r="Q104" s="33">
        <v>0</v>
      </c>
      <c r="R104" s="33">
        <v>1</v>
      </c>
      <c r="S104" s="33">
        <v>0</v>
      </c>
      <c r="T104" s="33">
        <v>0</v>
      </c>
      <c r="U104" s="33">
        <v>0</v>
      </c>
      <c r="V104" s="33">
        <v>0</v>
      </c>
      <c r="W104" s="33">
        <v>1.5</v>
      </c>
      <c r="X104" s="33">
        <v>1</v>
      </c>
      <c r="Y104" s="33">
        <v>1</v>
      </c>
      <c r="Z104" s="33">
        <v>1.5</v>
      </c>
      <c r="AA104" s="33">
        <v>0</v>
      </c>
      <c r="AB104" s="33">
        <v>0</v>
      </c>
      <c r="AC104" s="33">
        <v>1</v>
      </c>
      <c r="AD104" s="33">
        <v>0</v>
      </c>
      <c r="AE104" s="33">
        <v>0.5</v>
      </c>
      <c r="AF104" s="33">
        <v>1</v>
      </c>
      <c r="AG104" s="33">
        <v>0</v>
      </c>
      <c r="AH104" s="33">
        <v>0</v>
      </c>
      <c r="AI104" s="33">
        <v>1.5</v>
      </c>
      <c r="AJ104" s="33">
        <v>0</v>
      </c>
      <c r="AK104" s="33">
        <v>0</v>
      </c>
      <c r="AL104" s="33">
        <v>0</v>
      </c>
      <c r="AM104" s="33">
        <v>17</v>
      </c>
      <c r="AN104" s="61">
        <f>AM:AM*6/40</f>
        <v>2.55</v>
      </c>
    </row>
    <row r="105" spans="1:40" ht="21">
      <c r="A105" s="33" t="s">
        <v>309</v>
      </c>
      <c r="B105" s="33">
        <v>1049730127</v>
      </c>
      <c r="C105" s="33">
        <v>1</v>
      </c>
      <c r="D105" s="33">
        <v>23</v>
      </c>
      <c r="E105" s="76">
        <v>1490300122718</v>
      </c>
      <c r="F105" s="33">
        <v>1</v>
      </c>
      <c r="G105" s="62">
        <v>99</v>
      </c>
      <c r="H105" s="33"/>
      <c r="I105" s="33">
        <v>0</v>
      </c>
      <c r="J105" s="33">
        <v>1</v>
      </c>
      <c r="K105" s="33">
        <v>0</v>
      </c>
      <c r="L105" s="33">
        <v>0</v>
      </c>
      <c r="M105" s="33">
        <v>1</v>
      </c>
      <c r="N105" s="33">
        <v>0.5</v>
      </c>
      <c r="O105" s="33">
        <v>0</v>
      </c>
      <c r="P105" s="33">
        <v>0</v>
      </c>
      <c r="Q105" s="33">
        <v>1</v>
      </c>
      <c r="R105" s="33">
        <v>0</v>
      </c>
      <c r="S105" s="33">
        <v>0</v>
      </c>
      <c r="T105" s="33">
        <v>0</v>
      </c>
      <c r="U105" s="33">
        <v>0</v>
      </c>
      <c r="V105" s="33">
        <v>0</v>
      </c>
      <c r="W105" s="33">
        <v>0.5</v>
      </c>
      <c r="X105" s="33">
        <v>0</v>
      </c>
      <c r="Y105" s="33">
        <v>1</v>
      </c>
      <c r="Z105" s="33">
        <v>1</v>
      </c>
      <c r="AA105" s="33">
        <v>0</v>
      </c>
      <c r="AB105" s="33">
        <v>0</v>
      </c>
      <c r="AC105" s="33">
        <v>0</v>
      </c>
      <c r="AD105" s="33">
        <v>1</v>
      </c>
      <c r="AE105" s="33">
        <v>0</v>
      </c>
      <c r="AF105" s="33">
        <v>1.5</v>
      </c>
      <c r="AG105" s="33">
        <v>0</v>
      </c>
      <c r="AH105" s="33">
        <v>1</v>
      </c>
      <c r="AI105" s="33">
        <v>1</v>
      </c>
      <c r="AJ105" s="33">
        <v>1</v>
      </c>
      <c r="AK105" s="33">
        <v>0</v>
      </c>
      <c r="AL105" s="33">
        <v>0</v>
      </c>
      <c r="AM105" s="33">
        <v>11.5</v>
      </c>
      <c r="AN105" s="61">
        <f>AM:AM*6/40</f>
        <v>1.725</v>
      </c>
    </row>
    <row r="106" spans="1:40" ht="21">
      <c r="A106" s="33" t="s">
        <v>309</v>
      </c>
      <c r="B106" s="33">
        <v>1049730127</v>
      </c>
      <c r="C106" s="33">
        <v>1</v>
      </c>
      <c r="D106" s="33">
        <v>24</v>
      </c>
      <c r="E106" s="76">
        <v>1350800333905</v>
      </c>
      <c r="F106" s="33">
        <v>2</v>
      </c>
      <c r="G106" s="62">
        <v>99</v>
      </c>
      <c r="H106" s="33"/>
      <c r="I106" s="33">
        <v>1</v>
      </c>
      <c r="J106" s="33">
        <v>0.5</v>
      </c>
      <c r="K106" s="33">
        <v>1</v>
      </c>
      <c r="L106" s="33">
        <v>1</v>
      </c>
      <c r="M106" s="33">
        <v>0</v>
      </c>
      <c r="N106" s="33">
        <v>0.5</v>
      </c>
      <c r="O106" s="33">
        <v>0</v>
      </c>
      <c r="P106" s="33">
        <v>0</v>
      </c>
      <c r="Q106" s="33">
        <v>0</v>
      </c>
      <c r="R106" s="33">
        <v>0</v>
      </c>
      <c r="S106" s="33">
        <v>0</v>
      </c>
      <c r="T106" s="33">
        <v>0</v>
      </c>
      <c r="U106" s="33">
        <v>0</v>
      </c>
      <c r="V106" s="33">
        <v>0</v>
      </c>
      <c r="W106" s="33">
        <v>0</v>
      </c>
      <c r="X106" s="33">
        <v>0</v>
      </c>
      <c r="Y106" s="33">
        <v>0.5</v>
      </c>
      <c r="Z106" s="33">
        <v>0.5</v>
      </c>
      <c r="AA106" s="33">
        <v>0</v>
      </c>
      <c r="AB106" s="33">
        <v>0</v>
      </c>
      <c r="AC106" s="33">
        <v>0</v>
      </c>
      <c r="AD106" s="33">
        <v>1</v>
      </c>
      <c r="AE106" s="33">
        <v>0</v>
      </c>
      <c r="AF106" s="33">
        <v>0.5</v>
      </c>
      <c r="AG106" s="33">
        <v>0</v>
      </c>
      <c r="AH106" s="33">
        <v>1</v>
      </c>
      <c r="AI106" s="33">
        <v>0.5</v>
      </c>
      <c r="AJ106" s="33">
        <v>0</v>
      </c>
      <c r="AK106" s="33">
        <v>0</v>
      </c>
      <c r="AL106" s="33">
        <v>0</v>
      </c>
      <c r="AM106" s="33">
        <v>8</v>
      </c>
      <c r="AN106" s="61">
        <f>AM:AM*6/40</f>
        <v>1.2</v>
      </c>
    </row>
    <row r="107" spans="1:40" ht="21">
      <c r="A107" s="33" t="s">
        <v>309</v>
      </c>
      <c r="B107" s="33">
        <v>1049730127</v>
      </c>
      <c r="C107" s="33">
        <v>1</v>
      </c>
      <c r="D107" s="33">
        <v>25</v>
      </c>
      <c r="E107" s="76">
        <v>1490300121517</v>
      </c>
      <c r="F107" s="33">
        <v>1</v>
      </c>
      <c r="G107" s="62">
        <v>99</v>
      </c>
      <c r="H107" s="33"/>
      <c r="I107" s="33">
        <v>0</v>
      </c>
      <c r="J107" s="33">
        <v>1</v>
      </c>
      <c r="K107" s="33">
        <v>0</v>
      </c>
      <c r="L107" s="33">
        <v>0</v>
      </c>
      <c r="M107" s="33">
        <v>0</v>
      </c>
      <c r="N107" s="33">
        <v>1.5</v>
      </c>
      <c r="O107" s="33">
        <v>1</v>
      </c>
      <c r="P107" s="33">
        <v>0</v>
      </c>
      <c r="Q107" s="33">
        <v>0</v>
      </c>
      <c r="R107" s="33">
        <v>0</v>
      </c>
      <c r="S107" s="33">
        <v>0</v>
      </c>
      <c r="T107" s="33">
        <v>0</v>
      </c>
      <c r="U107" s="33">
        <v>0</v>
      </c>
      <c r="V107" s="33">
        <v>0</v>
      </c>
      <c r="W107" s="33">
        <v>0.5</v>
      </c>
      <c r="X107" s="33">
        <v>1</v>
      </c>
      <c r="Y107" s="33">
        <v>0.5</v>
      </c>
      <c r="Z107" s="33">
        <v>1.5</v>
      </c>
      <c r="AA107" s="33">
        <v>0</v>
      </c>
      <c r="AB107" s="33">
        <v>0</v>
      </c>
      <c r="AC107" s="33">
        <v>0</v>
      </c>
      <c r="AD107" s="33">
        <v>0</v>
      </c>
      <c r="AE107" s="33">
        <v>0.5</v>
      </c>
      <c r="AF107" s="33">
        <v>0.5</v>
      </c>
      <c r="AG107" s="33">
        <v>0</v>
      </c>
      <c r="AH107" s="33">
        <v>0</v>
      </c>
      <c r="AI107" s="33">
        <v>0.5</v>
      </c>
      <c r="AJ107" s="33">
        <v>0</v>
      </c>
      <c r="AK107" s="33">
        <v>0</v>
      </c>
      <c r="AL107" s="33">
        <v>0</v>
      </c>
      <c r="AM107" s="33">
        <v>8.5</v>
      </c>
      <c r="AN107" s="61">
        <f>AM:AM*6/40</f>
        <v>1.275</v>
      </c>
    </row>
    <row r="108" spans="1:40" ht="21">
      <c r="A108" s="33"/>
      <c r="B108" s="33"/>
      <c r="C108" s="33"/>
      <c r="D108" s="33"/>
      <c r="E108" s="76"/>
      <c r="F108" s="33"/>
      <c r="G108" s="62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87">
        <f>AVERAGE(AM83:AM107)</f>
        <v>14.58</v>
      </c>
      <c r="AN108" s="74" t="s">
        <v>323</v>
      </c>
    </row>
    <row r="109" spans="1:40" ht="21">
      <c r="A109" s="33"/>
      <c r="B109" s="33"/>
      <c r="C109" s="33"/>
      <c r="D109" s="33"/>
      <c r="E109" s="76"/>
      <c r="F109" s="33"/>
      <c r="G109" s="62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87">
        <f>STDEV(AM83:AM107)</f>
        <v>3.8721225875911185</v>
      </c>
      <c r="AN109" s="74" t="s">
        <v>324</v>
      </c>
    </row>
    <row r="110" spans="1:40" ht="21">
      <c r="A110" s="33" t="s">
        <v>152</v>
      </c>
      <c r="B110" s="33">
        <v>1049730131</v>
      </c>
      <c r="C110" s="33">
        <v>1</v>
      </c>
      <c r="D110" s="33">
        <v>1</v>
      </c>
      <c r="E110" s="76">
        <v>1490300122742</v>
      </c>
      <c r="F110" s="33">
        <v>1</v>
      </c>
      <c r="G110" s="62">
        <v>99</v>
      </c>
      <c r="H110" s="33"/>
      <c r="I110" s="33">
        <v>1</v>
      </c>
      <c r="J110" s="33">
        <v>2</v>
      </c>
      <c r="K110" s="33">
        <v>0</v>
      </c>
      <c r="L110" s="33">
        <v>1</v>
      </c>
      <c r="M110" s="33">
        <v>0</v>
      </c>
      <c r="N110" s="33">
        <v>1.5</v>
      </c>
      <c r="O110" s="33">
        <v>0</v>
      </c>
      <c r="P110" s="33">
        <v>0</v>
      </c>
      <c r="Q110" s="33">
        <v>0</v>
      </c>
      <c r="R110" s="33">
        <v>1</v>
      </c>
      <c r="S110" s="33">
        <v>0</v>
      </c>
      <c r="T110" s="33">
        <v>0</v>
      </c>
      <c r="U110" s="33">
        <v>0</v>
      </c>
      <c r="V110" s="33">
        <v>1</v>
      </c>
      <c r="W110" s="33">
        <v>1.5</v>
      </c>
      <c r="X110" s="33">
        <v>0</v>
      </c>
      <c r="Y110" s="33">
        <v>1.5</v>
      </c>
      <c r="Z110" s="33">
        <v>1</v>
      </c>
      <c r="AA110" s="33">
        <v>0</v>
      </c>
      <c r="AB110" s="33">
        <v>0</v>
      </c>
      <c r="AC110" s="33">
        <v>0</v>
      </c>
      <c r="AD110" s="33">
        <v>0</v>
      </c>
      <c r="AE110" s="33">
        <v>0</v>
      </c>
      <c r="AF110" s="33">
        <v>1</v>
      </c>
      <c r="AG110" s="33">
        <v>1</v>
      </c>
      <c r="AH110" s="33">
        <v>1</v>
      </c>
      <c r="AI110" s="33">
        <v>0</v>
      </c>
      <c r="AJ110" s="33">
        <v>1</v>
      </c>
      <c r="AK110" s="33">
        <v>0</v>
      </c>
      <c r="AL110" s="33">
        <v>0</v>
      </c>
      <c r="AM110" s="33">
        <v>15.5</v>
      </c>
      <c r="AN110" s="61">
        <f>AM:AM*6/40</f>
        <v>2.325</v>
      </c>
    </row>
    <row r="111" spans="1:40" ht="21">
      <c r="A111" s="33" t="s">
        <v>152</v>
      </c>
      <c r="B111" s="33">
        <v>1049730131</v>
      </c>
      <c r="C111" s="33">
        <v>1</v>
      </c>
      <c r="D111" s="33">
        <v>2</v>
      </c>
      <c r="E111" s="76">
        <v>1490300119822</v>
      </c>
      <c r="F111" s="33">
        <v>1</v>
      </c>
      <c r="G111" s="62">
        <v>99</v>
      </c>
      <c r="H111" s="33"/>
      <c r="I111" s="33">
        <v>1</v>
      </c>
      <c r="J111" s="33">
        <v>1</v>
      </c>
      <c r="K111" s="33">
        <v>1</v>
      </c>
      <c r="L111" s="33">
        <v>1</v>
      </c>
      <c r="M111" s="33">
        <v>1</v>
      </c>
      <c r="N111" s="33">
        <v>1.5</v>
      </c>
      <c r="O111" s="33">
        <v>0</v>
      </c>
      <c r="P111" s="33">
        <v>0</v>
      </c>
      <c r="Q111" s="33">
        <v>0</v>
      </c>
      <c r="R111" s="33">
        <v>0</v>
      </c>
      <c r="S111" s="33">
        <v>0</v>
      </c>
      <c r="T111" s="33">
        <v>0</v>
      </c>
      <c r="U111" s="33">
        <v>1</v>
      </c>
      <c r="V111" s="33">
        <v>0</v>
      </c>
      <c r="W111" s="33">
        <v>2</v>
      </c>
      <c r="X111" s="33">
        <v>1</v>
      </c>
      <c r="Y111" s="33">
        <v>1.5</v>
      </c>
      <c r="Z111" s="33">
        <v>2</v>
      </c>
      <c r="AA111" s="33">
        <v>0</v>
      </c>
      <c r="AB111" s="33">
        <v>0</v>
      </c>
      <c r="AC111" s="33">
        <v>0</v>
      </c>
      <c r="AD111" s="33">
        <v>1</v>
      </c>
      <c r="AE111" s="33">
        <v>0</v>
      </c>
      <c r="AF111" s="33">
        <v>1.5</v>
      </c>
      <c r="AG111" s="33">
        <v>1</v>
      </c>
      <c r="AH111" s="33">
        <v>1</v>
      </c>
      <c r="AI111" s="33">
        <v>0.5</v>
      </c>
      <c r="AJ111" s="33">
        <v>0</v>
      </c>
      <c r="AK111" s="33">
        <v>0</v>
      </c>
      <c r="AL111" s="33">
        <v>0</v>
      </c>
      <c r="AM111" s="33">
        <v>19</v>
      </c>
      <c r="AN111" s="61">
        <f>AM:AM*6/40</f>
        <v>2.85</v>
      </c>
    </row>
    <row r="112" spans="1:40" ht="21">
      <c r="A112" s="33" t="s">
        <v>152</v>
      </c>
      <c r="B112" s="33">
        <v>1049730131</v>
      </c>
      <c r="C112" s="33">
        <v>1</v>
      </c>
      <c r="D112" s="33">
        <v>3</v>
      </c>
      <c r="E112" s="76">
        <v>1949900439724</v>
      </c>
      <c r="F112" s="33">
        <v>1</v>
      </c>
      <c r="G112" s="62">
        <v>99</v>
      </c>
      <c r="H112" s="33"/>
      <c r="I112" s="33">
        <v>1</v>
      </c>
      <c r="J112" s="33">
        <v>0.5</v>
      </c>
      <c r="K112" s="33">
        <v>0</v>
      </c>
      <c r="L112" s="33">
        <v>0</v>
      </c>
      <c r="M112" s="33">
        <v>0</v>
      </c>
      <c r="N112" s="33">
        <v>1</v>
      </c>
      <c r="O112" s="33">
        <v>0</v>
      </c>
      <c r="P112" s="33">
        <v>0</v>
      </c>
      <c r="Q112" s="33">
        <v>0</v>
      </c>
      <c r="R112" s="33">
        <v>0</v>
      </c>
      <c r="S112" s="33">
        <v>0</v>
      </c>
      <c r="T112" s="33">
        <v>0</v>
      </c>
      <c r="U112" s="33">
        <v>0</v>
      </c>
      <c r="V112" s="33">
        <v>0</v>
      </c>
      <c r="W112" s="33">
        <v>1</v>
      </c>
      <c r="X112" s="33">
        <v>1</v>
      </c>
      <c r="Y112" s="33">
        <v>1.5</v>
      </c>
      <c r="Z112" s="33">
        <v>1.5</v>
      </c>
      <c r="AA112" s="33">
        <v>1</v>
      </c>
      <c r="AB112" s="33">
        <v>1</v>
      </c>
      <c r="AC112" s="33">
        <v>0</v>
      </c>
      <c r="AD112" s="33">
        <v>0</v>
      </c>
      <c r="AE112" s="33">
        <v>0</v>
      </c>
      <c r="AF112" s="33">
        <v>1.5</v>
      </c>
      <c r="AG112" s="33">
        <v>0</v>
      </c>
      <c r="AH112" s="33">
        <v>0</v>
      </c>
      <c r="AI112" s="33">
        <v>1</v>
      </c>
      <c r="AJ112" s="33">
        <v>0</v>
      </c>
      <c r="AK112" s="33">
        <v>0</v>
      </c>
      <c r="AL112" s="33">
        <v>0</v>
      </c>
      <c r="AM112" s="33">
        <v>12</v>
      </c>
      <c r="AN112" s="61">
        <f>AM:AM*6/40</f>
        <v>1.8</v>
      </c>
    </row>
    <row r="113" spans="1:40" ht="21">
      <c r="A113" s="33" t="s">
        <v>152</v>
      </c>
      <c r="B113" s="33">
        <v>1049730131</v>
      </c>
      <c r="C113" s="33">
        <v>1</v>
      </c>
      <c r="D113" s="33">
        <v>4</v>
      </c>
      <c r="E113" s="76">
        <v>1490300012207</v>
      </c>
      <c r="F113" s="33">
        <v>2</v>
      </c>
      <c r="G113" s="62">
        <v>99</v>
      </c>
      <c r="H113" s="33"/>
      <c r="I113" s="33">
        <v>0</v>
      </c>
      <c r="J113" s="33">
        <v>1</v>
      </c>
      <c r="K113" s="33">
        <v>1</v>
      </c>
      <c r="L113" s="33">
        <v>1</v>
      </c>
      <c r="M113" s="33">
        <v>1</v>
      </c>
      <c r="N113" s="33">
        <v>1</v>
      </c>
      <c r="O113" s="33">
        <v>0</v>
      </c>
      <c r="P113" s="33">
        <v>0</v>
      </c>
      <c r="Q113" s="33">
        <v>0</v>
      </c>
      <c r="R113" s="33">
        <v>1</v>
      </c>
      <c r="S113" s="33">
        <v>1</v>
      </c>
      <c r="T113" s="33">
        <v>0</v>
      </c>
      <c r="U113" s="33">
        <v>1</v>
      </c>
      <c r="V113" s="33">
        <v>1</v>
      </c>
      <c r="W113" s="33">
        <v>1.5</v>
      </c>
      <c r="X113" s="33">
        <v>1</v>
      </c>
      <c r="Y113" s="33">
        <v>2</v>
      </c>
      <c r="Z113" s="33">
        <v>2</v>
      </c>
      <c r="AA113" s="33">
        <v>1</v>
      </c>
      <c r="AB113" s="33">
        <v>0</v>
      </c>
      <c r="AC113" s="33">
        <v>0</v>
      </c>
      <c r="AD113" s="33">
        <v>0</v>
      </c>
      <c r="AE113" s="33">
        <v>0</v>
      </c>
      <c r="AF113" s="33">
        <v>2</v>
      </c>
      <c r="AG113" s="33">
        <v>1</v>
      </c>
      <c r="AH113" s="33">
        <v>1</v>
      </c>
      <c r="AI113" s="33">
        <v>2</v>
      </c>
      <c r="AJ113" s="33">
        <v>1</v>
      </c>
      <c r="AK113" s="33">
        <v>1</v>
      </c>
      <c r="AL113" s="33">
        <v>0</v>
      </c>
      <c r="AM113" s="33">
        <v>24.5</v>
      </c>
      <c r="AN113" s="61">
        <f>AM:AM*6/40</f>
        <v>3.675</v>
      </c>
    </row>
    <row r="114" spans="1:40" ht="21">
      <c r="A114" s="33" t="s">
        <v>152</v>
      </c>
      <c r="B114" s="33">
        <v>1049730131</v>
      </c>
      <c r="C114" s="33">
        <v>1</v>
      </c>
      <c r="D114" s="33">
        <v>5</v>
      </c>
      <c r="E114" s="76">
        <v>1490300121380</v>
      </c>
      <c r="F114" s="33">
        <v>2</v>
      </c>
      <c r="G114" s="62">
        <v>99</v>
      </c>
      <c r="H114" s="33"/>
      <c r="I114" s="33">
        <v>1</v>
      </c>
      <c r="J114" s="33">
        <v>1</v>
      </c>
      <c r="K114" s="33">
        <v>1</v>
      </c>
      <c r="L114" s="33">
        <v>1</v>
      </c>
      <c r="M114" s="33">
        <v>1</v>
      </c>
      <c r="N114" s="33">
        <v>1.5</v>
      </c>
      <c r="O114" s="33">
        <v>0</v>
      </c>
      <c r="P114" s="33">
        <v>0</v>
      </c>
      <c r="Q114" s="33">
        <v>0</v>
      </c>
      <c r="R114" s="33">
        <v>1</v>
      </c>
      <c r="S114" s="33">
        <v>0</v>
      </c>
      <c r="T114" s="33">
        <v>0</v>
      </c>
      <c r="U114" s="33">
        <v>0</v>
      </c>
      <c r="V114" s="33">
        <v>0</v>
      </c>
      <c r="W114" s="33">
        <v>1.5</v>
      </c>
      <c r="X114" s="33">
        <v>1</v>
      </c>
      <c r="Y114" s="33">
        <v>1.5</v>
      </c>
      <c r="Z114" s="33">
        <v>1.5</v>
      </c>
      <c r="AA114" s="33">
        <v>0</v>
      </c>
      <c r="AB114" s="33">
        <v>0</v>
      </c>
      <c r="AC114" s="33">
        <v>0</v>
      </c>
      <c r="AD114" s="33">
        <v>1</v>
      </c>
      <c r="AE114" s="33">
        <v>0</v>
      </c>
      <c r="AF114" s="33">
        <v>1.5</v>
      </c>
      <c r="AG114" s="33">
        <v>1</v>
      </c>
      <c r="AH114" s="33">
        <v>1</v>
      </c>
      <c r="AI114" s="33">
        <v>1</v>
      </c>
      <c r="AJ114" s="33">
        <v>1</v>
      </c>
      <c r="AK114" s="33">
        <v>0</v>
      </c>
      <c r="AL114" s="33">
        <v>0</v>
      </c>
      <c r="AM114" s="33">
        <v>19.5</v>
      </c>
      <c r="AN114" s="61">
        <f>AM:AM*6/40</f>
        <v>2.925</v>
      </c>
    </row>
    <row r="115" spans="1:40" ht="21">
      <c r="A115" s="33" t="s">
        <v>152</v>
      </c>
      <c r="B115" s="33">
        <v>1049730131</v>
      </c>
      <c r="C115" s="33">
        <v>1</v>
      </c>
      <c r="D115" s="33">
        <v>6</v>
      </c>
      <c r="E115" s="76">
        <v>1490300122343</v>
      </c>
      <c r="F115" s="33">
        <v>2</v>
      </c>
      <c r="G115" s="62">
        <v>99</v>
      </c>
      <c r="H115" s="33"/>
      <c r="I115" s="33">
        <v>0</v>
      </c>
      <c r="J115" s="33">
        <v>2</v>
      </c>
      <c r="K115" s="33">
        <v>1</v>
      </c>
      <c r="L115" s="33">
        <v>0</v>
      </c>
      <c r="M115" s="33">
        <v>1</v>
      </c>
      <c r="N115" s="33">
        <v>2</v>
      </c>
      <c r="O115" s="33">
        <v>2</v>
      </c>
      <c r="P115" s="33">
        <v>0</v>
      </c>
      <c r="Q115" s="33">
        <v>0</v>
      </c>
      <c r="R115" s="33">
        <v>1</v>
      </c>
      <c r="S115" s="33">
        <v>0</v>
      </c>
      <c r="T115" s="33">
        <v>0</v>
      </c>
      <c r="U115" s="33">
        <v>1</v>
      </c>
      <c r="V115" s="33">
        <v>0</v>
      </c>
      <c r="W115" s="33">
        <v>2</v>
      </c>
      <c r="X115" s="33">
        <v>1</v>
      </c>
      <c r="Y115" s="33">
        <v>0.5</v>
      </c>
      <c r="Z115" s="33">
        <v>1.5</v>
      </c>
      <c r="AA115" s="33">
        <v>0</v>
      </c>
      <c r="AB115" s="33">
        <v>0</v>
      </c>
      <c r="AC115" s="33">
        <v>0</v>
      </c>
      <c r="AD115" s="33">
        <v>1</v>
      </c>
      <c r="AE115" s="33">
        <v>0</v>
      </c>
      <c r="AF115" s="33">
        <v>2</v>
      </c>
      <c r="AG115" s="33">
        <v>1</v>
      </c>
      <c r="AH115" s="33">
        <v>1</v>
      </c>
      <c r="AI115" s="33">
        <v>1</v>
      </c>
      <c r="AJ115" s="33">
        <v>0</v>
      </c>
      <c r="AK115" s="33">
        <v>0</v>
      </c>
      <c r="AL115" s="33">
        <v>0</v>
      </c>
      <c r="AM115" s="33">
        <v>21</v>
      </c>
      <c r="AN115" s="61">
        <f>AM:AM*6/40</f>
        <v>3.15</v>
      </c>
    </row>
    <row r="116" spans="1:40" ht="21">
      <c r="A116" s="33" t="s">
        <v>152</v>
      </c>
      <c r="B116" s="33">
        <v>1049730131</v>
      </c>
      <c r="C116" s="33">
        <v>1</v>
      </c>
      <c r="D116" s="33">
        <v>7</v>
      </c>
      <c r="E116" s="76">
        <v>1199900866417</v>
      </c>
      <c r="F116" s="33">
        <v>2</v>
      </c>
      <c r="G116" s="62">
        <v>99</v>
      </c>
      <c r="H116" s="33"/>
      <c r="I116" s="33">
        <v>1</v>
      </c>
      <c r="J116" s="33">
        <v>1.5</v>
      </c>
      <c r="K116" s="33">
        <v>0</v>
      </c>
      <c r="L116" s="33">
        <v>0</v>
      </c>
      <c r="M116" s="33">
        <v>1</v>
      </c>
      <c r="N116" s="33">
        <v>2</v>
      </c>
      <c r="O116" s="33">
        <v>0</v>
      </c>
      <c r="P116" s="33">
        <v>0</v>
      </c>
      <c r="Q116" s="33">
        <v>0</v>
      </c>
      <c r="R116" s="33">
        <v>0</v>
      </c>
      <c r="S116" s="33">
        <v>0</v>
      </c>
      <c r="T116" s="33">
        <v>0</v>
      </c>
      <c r="U116" s="33">
        <v>0</v>
      </c>
      <c r="V116" s="33">
        <v>0</v>
      </c>
      <c r="W116" s="33">
        <v>1</v>
      </c>
      <c r="X116" s="33">
        <v>1</v>
      </c>
      <c r="Y116" s="33">
        <v>1.5</v>
      </c>
      <c r="Z116" s="33">
        <v>0.5</v>
      </c>
      <c r="AA116" s="33">
        <v>0</v>
      </c>
      <c r="AB116" s="33">
        <v>0</v>
      </c>
      <c r="AC116" s="33">
        <v>0</v>
      </c>
      <c r="AD116" s="33">
        <v>1</v>
      </c>
      <c r="AE116" s="33">
        <v>0</v>
      </c>
      <c r="AF116" s="33">
        <v>1.5</v>
      </c>
      <c r="AG116" s="33">
        <v>1</v>
      </c>
      <c r="AH116" s="33">
        <v>1</v>
      </c>
      <c r="AI116" s="33">
        <v>2</v>
      </c>
      <c r="AJ116" s="33">
        <v>0</v>
      </c>
      <c r="AK116" s="33">
        <v>0</v>
      </c>
      <c r="AL116" s="33">
        <v>0</v>
      </c>
      <c r="AM116" s="33">
        <v>16</v>
      </c>
      <c r="AN116" s="61">
        <f>AM:AM*6/40</f>
        <v>2.4</v>
      </c>
    </row>
    <row r="117" spans="1:40" ht="21">
      <c r="A117" s="33" t="s">
        <v>152</v>
      </c>
      <c r="B117" s="33">
        <v>1049730131</v>
      </c>
      <c r="C117" s="33">
        <v>1</v>
      </c>
      <c r="D117" s="33">
        <v>8</v>
      </c>
      <c r="E117" s="76">
        <v>1100201711106</v>
      </c>
      <c r="F117" s="33">
        <v>2</v>
      </c>
      <c r="G117" s="62">
        <v>99</v>
      </c>
      <c r="H117" s="33"/>
      <c r="I117" s="33">
        <v>0</v>
      </c>
      <c r="J117" s="33">
        <v>1</v>
      </c>
      <c r="K117" s="33">
        <v>1</v>
      </c>
      <c r="L117" s="33">
        <v>0</v>
      </c>
      <c r="M117" s="33">
        <v>0</v>
      </c>
      <c r="N117" s="33">
        <v>2</v>
      </c>
      <c r="O117" s="33">
        <v>2</v>
      </c>
      <c r="P117" s="33">
        <v>1</v>
      </c>
      <c r="Q117" s="33">
        <v>1</v>
      </c>
      <c r="R117" s="33">
        <v>0</v>
      </c>
      <c r="S117" s="33">
        <v>0</v>
      </c>
      <c r="T117" s="33">
        <v>0</v>
      </c>
      <c r="U117" s="33">
        <v>0</v>
      </c>
      <c r="V117" s="33">
        <v>0</v>
      </c>
      <c r="W117" s="33">
        <v>2</v>
      </c>
      <c r="X117" s="33">
        <v>0</v>
      </c>
      <c r="Y117" s="33">
        <v>2</v>
      </c>
      <c r="Z117" s="33">
        <v>1.5</v>
      </c>
      <c r="AA117" s="33">
        <v>0</v>
      </c>
      <c r="AB117" s="33">
        <v>0</v>
      </c>
      <c r="AC117" s="33">
        <v>0</v>
      </c>
      <c r="AD117" s="33">
        <v>1</v>
      </c>
      <c r="AE117" s="33">
        <v>0</v>
      </c>
      <c r="AF117" s="33">
        <v>2</v>
      </c>
      <c r="AG117" s="33">
        <v>1</v>
      </c>
      <c r="AH117" s="33">
        <v>1</v>
      </c>
      <c r="AI117" s="33">
        <v>2</v>
      </c>
      <c r="AJ117" s="33">
        <v>1</v>
      </c>
      <c r="AK117" s="33">
        <v>0</v>
      </c>
      <c r="AL117" s="33">
        <v>0</v>
      </c>
      <c r="AM117" s="33">
        <v>21.5</v>
      </c>
      <c r="AN117" s="61">
        <f>AM:AM*6/40</f>
        <v>3.225</v>
      </c>
    </row>
    <row r="118" spans="1:40" ht="21">
      <c r="A118" s="33" t="s">
        <v>152</v>
      </c>
      <c r="B118" s="33">
        <v>1049730131</v>
      </c>
      <c r="C118" s="33">
        <v>1</v>
      </c>
      <c r="D118" s="33">
        <v>9</v>
      </c>
      <c r="E118" s="76">
        <v>1490300116017</v>
      </c>
      <c r="F118" s="33">
        <v>1</v>
      </c>
      <c r="G118" s="62" t="s">
        <v>310</v>
      </c>
      <c r="H118" s="33"/>
      <c r="I118" s="33">
        <v>0</v>
      </c>
      <c r="J118" s="33">
        <v>1</v>
      </c>
      <c r="K118" s="33">
        <v>1</v>
      </c>
      <c r="L118" s="33">
        <v>0</v>
      </c>
      <c r="M118" s="33">
        <v>0</v>
      </c>
      <c r="N118" s="33">
        <v>1</v>
      </c>
      <c r="O118" s="33">
        <v>0</v>
      </c>
      <c r="P118" s="33">
        <v>0</v>
      </c>
      <c r="Q118" s="33">
        <v>0</v>
      </c>
      <c r="R118" s="33">
        <v>0</v>
      </c>
      <c r="S118" s="33">
        <v>0</v>
      </c>
      <c r="T118" s="33">
        <v>0</v>
      </c>
      <c r="U118" s="33">
        <v>0</v>
      </c>
      <c r="V118" s="33">
        <v>1</v>
      </c>
      <c r="W118" s="33">
        <v>1</v>
      </c>
      <c r="X118" s="33">
        <v>0</v>
      </c>
      <c r="Y118" s="33">
        <v>2</v>
      </c>
      <c r="Z118" s="33">
        <v>1</v>
      </c>
      <c r="AA118" s="33">
        <v>0</v>
      </c>
      <c r="AB118" s="33">
        <v>0</v>
      </c>
      <c r="AC118" s="33">
        <v>0</v>
      </c>
      <c r="AD118" s="33">
        <v>1</v>
      </c>
      <c r="AE118" s="33">
        <v>0</v>
      </c>
      <c r="AF118" s="33">
        <v>0.5</v>
      </c>
      <c r="AG118" s="33">
        <v>0</v>
      </c>
      <c r="AH118" s="33">
        <v>0</v>
      </c>
      <c r="AI118" s="33">
        <v>1</v>
      </c>
      <c r="AJ118" s="33">
        <v>0</v>
      </c>
      <c r="AK118" s="33">
        <v>0</v>
      </c>
      <c r="AL118" s="33">
        <v>0</v>
      </c>
      <c r="AM118" s="33">
        <v>10.5</v>
      </c>
      <c r="AN118" s="61">
        <f>AM:AM*6/40</f>
        <v>1.575</v>
      </c>
    </row>
    <row r="119" spans="1:40" ht="21">
      <c r="A119" s="33"/>
      <c r="B119" s="33"/>
      <c r="C119" s="33"/>
      <c r="D119" s="33"/>
      <c r="E119" s="33"/>
      <c r="F119" s="33"/>
      <c r="G119" s="62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87">
        <f>AVERAGE(AM110:AM118)</f>
        <v>17.72222222222222</v>
      </c>
      <c r="AN119" s="74" t="s">
        <v>323</v>
      </c>
    </row>
    <row r="120" spans="1:40" ht="21">
      <c r="A120" s="33"/>
      <c r="B120" s="33"/>
      <c r="C120" s="33"/>
      <c r="D120" s="33"/>
      <c r="E120" s="33"/>
      <c r="F120" s="33"/>
      <c r="G120" s="62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87">
        <f>STDEV(AM110:AM118)</f>
        <v>4.590146451306805</v>
      </c>
      <c r="AN120" s="74" t="s">
        <v>324</v>
      </c>
    </row>
    <row r="121" spans="1:40" ht="21">
      <c r="A121" s="33" t="s">
        <v>160</v>
      </c>
      <c r="B121" s="76">
        <v>1049730133</v>
      </c>
      <c r="C121" s="62">
        <v>1</v>
      </c>
      <c r="D121" s="62">
        <v>1</v>
      </c>
      <c r="E121" s="77" t="s">
        <v>311</v>
      </c>
      <c r="F121" s="62">
        <v>1</v>
      </c>
      <c r="G121" s="62">
        <v>99</v>
      </c>
      <c r="H121" s="81"/>
      <c r="I121" s="82">
        <v>1</v>
      </c>
      <c r="J121" s="82">
        <v>2</v>
      </c>
      <c r="K121" s="83">
        <v>1</v>
      </c>
      <c r="L121" s="82">
        <v>1</v>
      </c>
      <c r="M121" s="82">
        <v>1</v>
      </c>
      <c r="N121" s="82">
        <v>1.5</v>
      </c>
      <c r="O121" s="82">
        <v>2</v>
      </c>
      <c r="P121" s="83">
        <v>0</v>
      </c>
      <c r="Q121" s="82">
        <v>0</v>
      </c>
      <c r="R121" s="82">
        <v>1</v>
      </c>
      <c r="S121" s="83">
        <v>1</v>
      </c>
      <c r="T121" s="82">
        <v>2</v>
      </c>
      <c r="U121" s="82">
        <v>0</v>
      </c>
      <c r="V121" s="83">
        <v>0</v>
      </c>
      <c r="W121" s="82">
        <v>2</v>
      </c>
      <c r="X121" s="83">
        <v>1</v>
      </c>
      <c r="Y121" s="83">
        <v>2</v>
      </c>
      <c r="Z121" s="82">
        <v>2</v>
      </c>
      <c r="AA121" s="82">
        <v>0</v>
      </c>
      <c r="AB121" s="82">
        <v>0</v>
      </c>
      <c r="AC121" s="84">
        <v>0</v>
      </c>
      <c r="AD121" s="84">
        <v>1</v>
      </c>
      <c r="AE121" s="84">
        <v>0.5</v>
      </c>
      <c r="AF121" s="84">
        <v>2</v>
      </c>
      <c r="AG121" s="84">
        <v>1</v>
      </c>
      <c r="AH121" s="84">
        <v>0</v>
      </c>
      <c r="AI121" s="84">
        <v>2</v>
      </c>
      <c r="AJ121" s="82">
        <v>0.5</v>
      </c>
      <c r="AK121" s="85">
        <v>0</v>
      </c>
      <c r="AL121" s="85">
        <v>0</v>
      </c>
      <c r="AM121" s="4">
        <f>SUM(I121:AL121)</f>
        <v>27.5</v>
      </c>
      <c r="AN121" s="61">
        <f>AM:AM*6/40</f>
        <v>4.125</v>
      </c>
    </row>
    <row r="122" spans="1:40" ht="21">
      <c r="A122" s="33" t="s">
        <v>160</v>
      </c>
      <c r="B122" s="76">
        <v>1049730133</v>
      </c>
      <c r="C122" s="33"/>
      <c r="D122" s="62">
        <v>2</v>
      </c>
      <c r="E122" s="77" t="s">
        <v>312</v>
      </c>
      <c r="F122" s="62">
        <v>1</v>
      </c>
      <c r="G122" s="62">
        <v>99</v>
      </c>
      <c r="H122" s="33"/>
      <c r="I122" s="62">
        <v>1</v>
      </c>
      <c r="J122" s="62">
        <v>2</v>
      </c>
      <c r="K122" s="62">
        <v>0</v>
      </c>
      <c r="L122" s="62">
        <v>1</v>
      </c>
      <c r="M122" s="62">
        <v>1</v>
      </c>
      <c r="N122" s="62">
        <v>2</v>
      </c>
      <c r="O122" s="62">
        <v>2</v>
      </c>
      <c r="P122" s="62">
        <v>1</v>
      </c>
      <c r="Q122" s="62">
        <v>1</v>
      </c>
      <c r="R122" s="62">
        <v>1</v>
      </c>
      <c r="S122" s="62">
        <v>1</v>
      </c>
      <c r="T122" s="62">
        <v>1</v>
      </c>
      <c r="U122" s="62">
        <v>1</v>
      </c>
      <c r="V122" s="62">
        <v>0</v>
      </c>
      <c r="W122" s="62">
        <v>2</v>
      </c>
      <c r="X122" s="62">
        <v>1</v>
      </c>
      <c r="Y122" s="62">
        <v>2</v>
      </c>
      <c r="Z122" s="62">
        <v>2</v>
      </c>
      <c r="AA122" s="62">
        <v>1</v>
      </c>
      <c r="AB122" s="62">
        <v>0</v>
      </c>
      <c r="AC122" s="62">
        <v>1</v>
      </c>
      <c r="AD122" s="62">
        <v>1</v>
      </c>
      <c r="AE122" s="62">
        <v>0.5</v>
      </c>
      <c r="AF122" s="62">
        <v>2</v>
      </c>
      <c r="AG122" s="62">
        <v>1</v>
      </c>
      <c r="AH122" s="62">
        <v>1</v>
      </c>
      <c r="AI122" s="62">
        <v>1</v>
      </c>
      <c r="AJ122" s="62">
        <v>0.5</v>
      </c>
      <c r="AK122" s="62">
        <v>0</v>
      </c>
      <c r="AL122" s="62">
        <v>0.5</v>
      </c>
      <c r="AM122" s="4">
        <f aca="true" t="shared" si="4" ref="AM122:AM137">SUM(I122:AL122)</f>
        <v>31.5</v>
      </c>
      <c r="AN122" s="61">
        <f>AM:AM*6/40</f>
        <v>4.725</v>
      </c>
    </row>
    <row r="123" spans="1:40" ht="21">
      <c r="A123" s="33" t="s">
        <v>160</v>
      </c>
      <c r="B123" s="76">
        <v>1049730133</v>
      </c>
      <c r="C123" s="33"/>
      <c r="D123" s="62">
        <v>3</v>
      </c>
      <c r="E123" s="77" t="s">
        <v>313</v>
      </c>
      <c r="F123" s="62">
        <v>1</v>
      </c>
      <c r="G123" s="62">
        <v>99</v>
      </c>
      <c r="H123" s="33"/>
      <c r="I123" s="62">
        <v>1</v>
      </c>
      <c r="J123" s="62">
        <v>1</v>
      </c>
      <c r="K123" s="62">
        <v>1</v>
      </c>
      <c r="L123" s="62">
        <v>1</v>
      </c>
      <c r="M123" s="62">
        <v>1</v>
      </c>
      <c r="N123" s="62">
        <v>2</v>
      </c>
      <c r="O123" s="62">
        <v>2</v>
      </c>
      <c r="P123" s="62">
        <v>1</v>
      </c>
      <c r="Q123" s="62">
        <v>1</v>
      </c>
      <c r="R123" s="62">
        <v>0</v>
      </c>
      <c r="S123" s="62">
        <v>1</v>
      </c>
      <c r="T123" s="62">
        <v>1</v>
      </c>
      <c r="U123" s="62">
        <v>1</v>
      </c>
      <c r="V123" s="62">
        <v>0</v>
      </c>
      <c r="W123" s="62">
        <v>2</v>
      </c>
      <c r="X123" s="62">
        <v>1</v>
      </c>
      <c r="Y123" s="62">
        <v>1</v>
      </c>
      <c r="Z123" s="62">
        <v>2</v>
      </c>
      <c r="AA123" s="62">
        <v>0</v>
      </c>
      <c r="AB123" s="62">
        <v>1</v>
      </c>
      <c r="AC123" s="62">
        <v>1</v>
      </c>
      <c r="AD123" s="62">
        <v>1</v>
      </c>
      <c r="AE123" s="62">
        <v>0.5</v>
      </c>
      <c r="AF123" s="62">
        <v>2</v>
      </c>
      <c r="AG123" s="62">
        <v>0</v>
      </c>
      <c r="AH123" s="62">
        <v>0</v>
      </c>
      <c r="AI123" s="62">
        <v>2</v>
      </c>
      <c r="AJ123" s="62">
        <v>0.5</v>
      </c>
      <c r="AK123" s="62">
        <v>0</v>
      </c>
      <c r="AL123" s="62">
        <v>0</v>
      </c>
      <c r="AM123" s="4">
        <f t="shared" si="4"/>
        <v>28</v>
      </c>
      <c r="AN123" s="61">
        <f>AM:AM*6/40</f>
        <v>4.2</v>
      </c>
    </row>
    <row r="124" spans="1:40" ht="21">
      <c r="A124" s="33" t="s">
        <v>160</v>
      </c>
      <c r="B124" s="76">
        <v>1049730133</v>
      </c>
      <c r="C124" s="33"/>
      <c r="D124" s="62">
        <v>4</v>
      </c>
      <c r="E124" s="77" t="s">
        <v>314</v>
      </c>
      <c r="F124" s="62">
        <v>1</v>
      </c>
      <c r="G124" s="62">
        <v>99</v>
      </c>
      <c r="H124" s="33"/>
      <c r="I124" s="62">
        <v>1</v>
      </c>
      <c r="J124" s="62">
        <v>2</v>
      </c>
      <c r="K124" s="62">
        <v>1</v>
      </c>
      <c r="L124" s="62">
        <v>1</v>
      </c>
      <c r="M124" s="62">
        <v>1</v>
      </c>
      <c r="N124" s="62">
        <v>2</v>
      </c>
      <c r="O124" s="62">
        <v>0</v>
      </c>
      <c r="P124" s="62">
        <v>1</v>
      </c>
      <c r="Q124" s="62">
        <v>1</v>
      </c>
      <c r="R124" s="62">
        <v>0</v>
      </c>
      <c r="S124" s="62">
        <v>1</v>
      </c>
      <c r="T124" s="62">
        <v>2</v>
      </c>
      <c r="U124" s="62">
        <v>0</v>
      </c>
      <c r="V124" s="62">
        <v>0</v>
      </c>
      <c r="W124" s="62">
        <v>2</v>
      </c>
      <c r="X124" s="62">
        <v>1</v>
      </c>
      <c r="Y124" s="62">
        <v>2</v>
      </c>
      <c r="Z124" s="62">
        <v>2</v>
      </c>
      <c r="AA124" s="62">
        <v>0</v>
      </c>
      <c r="AB124" s="62">
        <v>1</v>
      </c>
      <c r="AC124" s="62">
        <v>0</v>
      </c>
      <c r="AD124" s="62">
        <v>1</v>
      </c>
      <c r="AE124" s="62">
        <v>1</v>
      </c>
      <c r="AF124" s="62">
        <v>2</v>
      </c>
      <c r="AG124" s="62">
        <v>1</v>
      </c>
      <c r="AH124" s="62">
        <v>0</v>
      </c>
      <c r="AI124" s="62">
        <v>2</v>
      </c>
      <c r="AJ124" s="62">
        <v>0.5</v>
      </c>
      <c r="AK124" s="62">
        <v>1</v>
      </c>
      <c r="AL124" s="62">
        <v>0</v>
      </c>
      <c r="AM124" s="4">
        <f t="shared" si="4"/>
        <v>29.5</v>
      </c>
      <c r="AN124" s="61">
        <f>AM:AM*6/40</f>
        <v>4.425</v>
      </c>
    </row>
    <row r="125" spans="1:40" ht="21">
      <c r="A125" s="33" t="s">
        <v>160</v>
      </c>
      <c r="B125" s="76">
        <v>1049730133</v>
      </c>
      <c r="C125" s="33"/>
      <c r="D125" s="62">
        <v>5</v>
      </c>
      <c r="E125" s="77" t="s">
        <v>315</v>
      </c>
      <c r="F125" s="62">
        <v>1</v>
      </c>
      <c r="G125" s="76" t="s">
        <v>307</v>
      </c>
      <c r="H125" s="33"/>
      <c r="I125" s="62">
        <v>1</v>
      </c>
      <c r="J125" s="62">
        <v>0.5</v>
      </c>
      <c r="K125" s="62">
        <v>1</v>
      </c>
      <c r="L125" s="62">
        <v>0</v>
      </c>
      <c r="M125" s="62">
        <v>1</v>
      </c>
      <c r="N125" s="62">
        <v>1</v>
      </c>
      <c r="O125" s="62">
        <v>0</v>
      </c>
      <c r="P125" s="62">
        <v>1</v>
      </c>
      <c r="Q125" s="62">
        <v>1</v>
      </c>
      <c r="R125" s="62">
        <v>0</v>
      </c>
      <c r="S125" s="62">
        <v>1</v>
      </c>
      <c r="T125" s="62">
        <v>0</v>
      </c>
      <c r="U125" s="62">
        <v>1</v>
      </c>
      <c r="V125" s="62">
        <v>1</v>
      </c>
      <c r="W125" s="62">
        <v>1</v>
      </c>
      <c r="X125" s="62">
        <v>1</v>
      </c>
      <c r="Y125" s="62">
        <v>2</v>
      </c>
      <c r="Z125" s="62">
        <v>1</v>
      </c>
      <c r="AA125" s="62">
        <v>0</v>
      </c>
      <c r="AB125" s="62">
        <v>1</v>
      </c>
      <c r="AC125" s="62">
        <v>1</v>
      </c>
      <c r="AD125" s="62">
        <v>0</v>
      </c>
      <c r="AE125" s="62">
        <v>0</v>
      </c>
      <c r="AF125" s="62">
        <v>1</v>
      </c>
      <c r="AG125" s="62">
        <v>0</v>
      </c>
      <c r="AH125" s="62">
        <v>0</v>
      </c>
      <c r="AI125" s="62">
        <v>1</v>
      </c>
      <c r="AJ125" s="62">
        <v>0</v>
      </c>
      <c r="AK125" s="62">
        <v>1</v>
      </c>
      <c r="AL125" s="62">
        <v>0</v>
      </c>
      <c r="AM125" s="4">
        <f t="shared" si="4"/>
        <v>19.5</v>
      </c>
      <c r="AN125" s="61">
        <f>AM:AM*6/40</f>
        <v>2.925</v>
      </c>
    </row>
    <row r="126" spans="1:40" ht="21">
      <c r="A126" s="33" t="s">
        <v>160</v>
      </c>
      <c r="B126" s="76">
        <v>1049730133</v>
      </c>
      <c r="C126" s="33"/>
      <c r="D126" s="62">
        <v>6</v>
      </c>
      <c r="E126" s="77" t="s">
        <v>316</v>
      </c>
      <c r="F126" s="62">
        <v>1</v>
      </c>
      <c r="G126" s="62">
        <v>99</v>
      </c>
      <c r="H126" s="33"/>
      <c r="I126" s="62">
        <v>1</v>
      </c>
      <c r="J126" s="62">
        <v>1.5</v>
      </c>
      <c r="K126" s="62">
        <v>1</v>
      </c>
      <c r="L126" s="62">
        <v>1</v>
      </c>
      <c r="M126" s="62">
        <v>1</v>
      </c>
      <c r="N126" s="62">
        <v>2</v>
      </c>
      <c r="O126" s="62">
        <v>0.5</v>
      </c>
      <c r="P126" s="62">
        <v>1</v>
      </c>
      <c r="Q126" s="62">
        <v>0</v>
      </c>
      <c r="R126" s="62">
        <v>1</v>
      </c>
      <c r="S126" s="62">
        <v>1</v>
      </c>
      <c r="T126" s="62">
        <v>1.5</v>
      </c>
      <c r="U126" s="62">
        <v>0</v>
      </c>
      <c r="V126" s="62">
        <v>1</v>
      </c>
      <c r="W126" s="62">
        <v>2</v>
      </c>
      <c r="X126" s="62">
        <v>1</v>
      </c>
      <c r="Y126" s="62">
        <v>2</v>
      </c>
      <c r="Z126" s="62">
        <v>2</v>
      </c>
      <c r="AA126" s="62">
        <v>1</v>
      </c>
      <c r="AB126" s="62">
        <v>1</v>
      </c>
      <c r="AC126" s="62">
        <v>1</v>
      </c>
      <c r="AD126" s="62">
        <v>1</v>
      </c>
      <c r="AE126" s="62">
        <v>0</v>
      </c>
      <c r="AF126" s="62">
        <v>2</v>
      </c>
      <c r="AG126" s="62">
        <v>1</v>
      </c>
      <c r="AH126" s="62">
        <v>0</v>
      </c>
      <c r="AI126" s="62">
        <v>2</v>
      </c>
      <c r="AJ126" s="62">
        <v>2</v>
      </c>
      <c r="AK126" s="62">
        <v>1</v>
      </c>
      <c r="AL126" s="62">
        <v>0.5</v>
      </c>
      <c r="AM126" s="4">
        <f t="shared" si="4"/>
        <v>33</v>
      </c>
      <c r="AN126" s="61">
        <f>AM:AM*6/40</f>
        <v>4.95</v>
      </c>
    </row>
    <row r="127" spans="1:40" ht="21">
      <c r="A127" s="33" t="s">
        <v>160</v>
      </c>
      <c r="B127" s="76">
        <v>1049730133</v>
      </c>
      <c r="C127" s="33"/>
      <c r="D127" s="62">
        <v>7</v>
      </c>
      <c r="E127" s="77" t="s">
        <v>317</v>
      </c>
      <c r="F127" s="62">
        <v>1</v>
      </c>
      <c r="G127" s="62">
        <v>99</v>
      </c>
      <c r="H127" s="33"/>
      <c r="I127" s="62">
        <v>1</v>
      </c>
      <c r="J127" s="62">
        <v>2</v>
      </c>
      <c r="K127" s="62">
        <v>0</v>
      </c>
      <c r="L127" s="62">
        <v>1</v>
      </c>
      <c r="M127" s="62">
        <v>1</v>
      </c>
      <c r="N127" s="62">
        <v>1</v>
      </c>
      <c r="O127" s="62">
        <v>1</v>
      </c>
      <c r="P127" s="62">
        <v>1</v>
      </c>
      <c r="Q127" s="62">
        <v>1</v>
      </c>
      <c r="R127" s="62">
        <v>0</v>
      </c>
      <c r="S127" s="62">
        <v>1</v>
      </c>
      <c r="T127" s="62">
        <v>2</v>
      </c>
      <c r="U127" s="62">
        <v>1</v>
      </c>
      <c r="V127" s="62">
        <v>0</v>
      </c>
      <c r="W127" s="62">
        <v>2</v>
      </c>
      <c r="X127" s="62">
        <v>1</v>
      </c>
      <c r="Y127" s="62">
        <v>2</v>
      </c>
      <c r="Z127" s="62">
        <v>2</v>
      </c>
      <c r="AA127" s="62">
        <v>0</v>
      </c>
      <c r="AB127" s="62">
        <v>1</v>
      </c>
      <c r="AC127" s="62">
        <v>1</v>
      </c>
      <c r="AD127" s="62">
        <v>0</v>
      </c>
      <c r="AE127" s="62">
        <v>0</v>
      </c>
      <c r="AF127" s="62">
        <v>1</v>
      </c>
      <c r="AG127" s="62">
        <v>1</v>
      </c>
      <c r="AH127" s="62">
        <v>1</v>
      </c>
      <c r="AI127" s="62">
        <v>0.5</v>
      </c>
      <c r="AJ127" s="62">
        <v>0.5</v>
      </c>
      <c r="AK127" s="62">
        <v>1</v>
      </c>
      <c r="AL127" s="62">
        <v>0</v>
      </c>
      <c r="AM127" s="4">
        <f t="shared" si="4"/>
        <v>27</v>
      </c>
      <c r="AN127" s="61">
        <f>AM:AM*6/40</f>
        <v>4.05</v>
      </c>
    </row>
    <row r="128" spans="1:40" ht="21">
      <c r="A128" s="33" t="s">
        <v>160</v>
      </c>
      <c r="B128" s="76">
        <v>1049730133</v>
      </c>
      <c r="C128" s="33"/>
      <c r="D128" s="62">
        <v>8</v>
      </c>
      <c r="E128" s="77" t="s">
        <v>318</v>
      </c>
      <c r="F128" s="62">
        <v>1</v>
      </c>
      <c r="G128" s="62">
        <v>99</v>
      </c>
      <c r="H128" s="33"/>
      <c r="I128" s="62">
        <v>1</v>
      </c>
      <c r="J128" s="62">
        <v>2</v>
      </c>
      <c r="K128" s="62">
        <v>1</v>
      </c>
      <c r="L128" s="62">
        <v>1</v>
      </c>
      <c r="M128" s="62">
        <v>1</v>
      </c>
      <c r="N128" s="62">
        <v>2</v>
      </c>
      <c r="O128" s="62">
        <v>1</v>
      </c>
      <c r="P128" s="62">
        <v>1</v>
      </c>
      <c r="Q128" s="62">
        <v>1</v>
      </c>
      <c r="R128" s="62">
        <v>1</v>
      </c>
      <c r="S128" s="62">
        <v>1</v>
      </c>
      <c r="T128" s="62">
        <v>2</v>
      </c>
      <c r="U128" s="62">
        <v>1</v>
      </c>
      <c r="V128" s="62">
        <v>1</v>
      </c>
      <c r="W128" s="62">
        <v>2</v>
      </c>
      <c r="X128" s="62">
        <v>0</v>
      </c>
      <c r="Y128" s="62">
        <v>1.5</v>
      </c>
      <c r="Z128" s="62">
        <v>1</v>
      </c>
      <c r="AA128" s="62">
        <v>1</v>
      </c>
      <c r="AB128" s="62">
        <v>1</v>
      </c>
      <c r="AC128" s="62">
        <v>0</v>
      </c>
      <c r="AD128" s="62">
        <v>1</v>
      </c>
      <c r="AE128" s="62">
        <v>0</v>
      </c>
      <c r="AF128" s="62">
        <v>2</v>
      </c>
      <c r="AG128" s="62">
        <v>0</v>
      </c>
      <c r="AH128" s="62">
        <v>0</v>
      </c>
      <c r="AI128" s="62">
        <v>2</v>
      </c>
      <c r="AJ128" s="62">
        <v>2</v>
      </c>
      <c r="AK128" s="62">
        <v>0</v>
      </c>
      <c r="AL128" s="62">
        <v>0.5</v>
      </c>
      <c r="AM128" s="4">
        <f t="shared" si="4"/>
        <v>31</v>
      </c>
      <c r="AN128" s="61">
        <f>AM:AM*6/40</f>
        <v>4.65</v>
      </c>
    </row>
    <row r="129" spans="1:40" ht="21">
      <c r="A129" s="33" t="s">
        <v>160</v>
      </c>
      <c r="B129" s="76">
        <v>1049730133</v>
      </c>
      <c r="C129" s="33"/>
      <c r="D129" s="62">
        <v>9</v>
      </c>
      <c r="E129" s="79">
        <v>1101801218941</v>
      </c>
      <c r="F129" s="62">
        <v>1</v>
      </c>
      <c r="G129" s="62">
        <v>99</v>
      </c>
      <c r="H129" s="33"/>
      <c r="I129" s="62">
        <v>1</v>
      </c>
      <c r="J129" s="62">
        <v>1</v>
      </c>
      <c r="K129" s="62">
        <v>1</v>
      </c>
      <c r="L129" s="62">
        <v>1</v>
      </c>
      <c r="M129" s="62">
        <v>1</v>
      </c>
      <c r="N129" s="62">
        <v>2</v>
      </c>
      <c r="O129" s="62">
        <v>0</v>
      </c>
      <c r="P129" s="62">
        <v>1</v>
      </c>
      <c r="Q129" s="62">
        <v>1</v>
      </c>
      <c r="R129" s="62">
        <v>0</v>
      </c>
      <c r="S129" s="62">
        <v>1</v>
      </c>
      <c r="T129" s="62">
        <v>0</v>
      </c>
      <c r="U129" s="62">
        <v>0</v>
      </c>
      <c r="V129" s="62">
        <v>1</v>
      </c>
      <c r="W129" s="62">
        <v>2</v>
      </c>
      <c r="X129" s="62">
        <v>1</v>
      </c>
      <c r="Y129" s="62">
        <v>2</v>
      </c>
      <c r="Z129" s="62">
        <v>1.5</v>
      </c>
      <c r="AA129" s="62">
        <v>0</v>
      </c>
      <c r="AB129" s="62">
        <v>1</v>
      </c>
      <c r="AC129" s="62">
        <v>0</v>
      </c>
      <c r="AD129" s="62">
        <v>0</v>
      </c>
      <c r="AE129" s="62">
        <v>0.5</v>
      </c>
      <c r="AF129" s="62">
        <v>2</v>
      </c>
      <c r="AG129" s="62">
        <v>1</v>
      </c>
      <c r="AH129" s="62">
        <v>0</v>
      </c>
      <c r="AI129" s="62">
        <v>1.5</v>
      </c>
      <c r="AJ129" s="62">
        <v>2</v>
      </c>
      <c r="AK129" s="62">
        <v>0</v>
      </c>
      <c r="AL129" s="62">
        <v>0</v>
      </c>
      <c r="AM129" s="4">
        <f t="shared" si="4"/>
        <v>25.5</v>
      </c>
      <c r="AN129" s="61">
        <f>AM:AM*6/40</f>
        <v>3.825</v>
      </c>
    </row>
    <row r="130" spans="1:40" ht="21">
      <c r="A130" s="33" t="s">
        <v>160</v>
      </c>
      <c r="B130" s="76">
        <v>1049730133</v>
      </c>
      <c r="C130" s="33"/>
      <c r="D130" s="62">
        <v>10</v>
      </c>
      <c r="E130" s="79">
        <v>1490300122041</v>
      </c>
      <c r="F130" s="62">
        <v>1</v>
      </c>
      <c r="G130" s="62">
        <v>99</v>
      </c>
      <c r="H130" s="33"/>
      <c r="I130" s="62">
        <v>1</v>
      </c>
      <c r="J130" s="62">
        <v>2</v>
      </c>
      <c r="K130" s="62">
        <v>0</v>
      </c>
      <c r="L130" s="62">
        <v>1</v>
      </c>
      <c r="M130" s="62">
        <v>1</v>
      </c>
      <c r="N130" s="62">
        <v>2</v>
      </c>
      <c r="O130" s="62">
        <v>1</v>
      </c>
      <c r="P130" s="62">
        <v>1</v>
      </c>
      <c r="Q130" s="62">
        <v>1</v>
      </c>
      <c r="R130" s="62">
        <v>0</v>
      </c>
      <c r="S130" s="62">
        <v>1</v>
      </c>
      <c r="T130" s="62">
        <v>0</v>
      </c>
      <c r="U130" s="62">
        <v>1</v>
      </c>
      <c r="V130" s="62">
        <v>1</v>
      </c>
      <c r="W130" s="62">
        <v>2</v>
      </c>
      <c r="X130" s="62">
        <v>1</v>
      </c>
      <c r="Y130" s="62">
        <v>1</v>
      </c>
      <c r="Z130" s="62">
        <v>2</v>
      </c>
      <c r="AA130" s="62">
        <v>0</v>
      </c>
      <c r="AB130" s="62">
        <v>1</v>
      </c>
      <c r="AC130" s="62">
        <v>1</v>
      </c>
      <c r="AD130" s="62">
        <v>1</v>
      </c>
      <c r="AE130" s="62">
        <v>0</v>
      </c>
      <c r="AF130" s="62">
        <v>2</v>
      </c>
      <c r="AG130" s="62">
        <v>1</v>
      </c>
      <c r="AH130" s="62">
        <v>1</v>
      </c>
      <c r="AI130" s="62">
        <v>1</v>
      </c>
      <c r="AJ130" s="62">
        <v>2</v>
      </c>
      <c r="AK130" s="62">
        <v>0</v>
      </c>
      <c r="AL130" s="62">
        <v>0</v>
      </c>
      <c r="AM130" s="4">
        <f t="shared" si="4"/>
        <v>29</v>
      </c>
      <c r="AN130" s="61">
        <f>AM:AM*6/40</f>
        <v>4.35</v>
      </c>
    </row>
    <row r="131" spans="1:40" ht="21">
      <c r="A131" s="33" t="s">
        <v>160</v>
      </c>
      <c r="B131" s="76">
        <v>1049730133</v>
      </c>
      <c r="C131" s="33"/>
      <c r="D131" s="62">
        <v>11</v>
      </c>
      <c r="E131" s="79">
        <v>1499900375623</v>
      </c>
      <c r="F131" s="62">
        <v>1</v>
      </c>
      <c r="G131" s="62">
        <v>99</v>
      </c>
      <c r="H131" s="33"/>
      <c r="I131" s="62">
        <v>1</v>
      </c>
      <c r="J131" s="62">
        <v>1</v>
      </c>
      <c r="K131" s="62">
        <v>1</v>
      </c>
      <c r="L131" s="62">
        <v>1</v>
      </c>
      <c r="M131" s="62">
        <v>1</v>
      </c>
      <c r="N131" s="62">
        <v>0.5</v>
      </c>
      <c r="O131" s="62">
        <v>0</v>
      </c>
      <c r="P131" s="62">
        <v>1</v>
      </c>
      <c r="Q131" s="62">
        <v>1</v>
      </c>
      <c r="R131" s="62">
        <v>1</v>
      </c>
      <c r="S131" s="62">
        <v>1</v>
      </c>
      <c r="T131" s="62">
        <v>0</v>
      </c>
      <c r="U131" s="62">
        <v>1</v>
      </c>
      <c r="V131" s="62">
        <v>1</v>
      </c>
      <c r="W131" s="62">
        <v>0.5</v>
      </c>
      <c r="X131" s="62">
        <v>1</v>
      </c>
      <c r="Y131" s="62">
        <v>2</v>
      </c>
      <c r="Z131" s="62">
        <v>2</v>
      </c>
      <c r="AA131" s="62">
        <v>1</v>
      </c>
      <c r="AB131" s="62">
        <v>1</v>
      </c>
      <c r="AC131" s="62">
        <v>1</v>
      </c>
      <c r="AD131" s="62">
        <v>1</v>
      </c>
      <c r="AE131" s="62">
        <v>0</v>
      </c>
      <c r="AF131" s="62">
        <v>0</v>
      </c>
      <c r="AG131" s="62">
        <v>1</v>
      </c>
      <c r="AH131" s="62">
        <v>1</v>
      </c>
      <c r="AI131" s="62">
        <v>1.5</v>
      </c>
      <c r="AJ131" s="62">
        <v>0</v>
      </c>
      <c r="AK131" s="62">
        <v>1</v>
      </c>
      <c r="AL131" s="62">
        <v>0</v>
      </c>
      <c r="AM131" s="4">
        <f t="shared" si="4"/>
        <v>25.5</v>
      </c>
      <c r="AN131" s="61">
        <f>AM:AM*6/40</f>
        <v>3.825</v>
      </c>
    </row>
    <row r="132" spans="1:40" ht="21">
      <c r="A132" s="33" t="s">
        <v>160</v>
      </c>
      <c r="B132" s="76">
        <v>1049730133</v>
      </c>
      <c r="C132" s="33"/>
      <c r="D132" s="62">
        <v>12</v>
      </c>
      <c r="E132" s="79">
        <v>1479900548897</v>
      </c>
      <c r="F132" s="62">
        <v>1</v>
      </c>
      <c r="G132" s="62">
        <v>99</v>
      </c>
      <c r="H132" s="33"/>
      <c r="I132" s="62">
        <v>1</v>
      </c>
      <c r="J132" s="62">
        <v>1</v>
      </c>
      <c r="K132" s="62">
        <v>1</v>
      </c>
      <c r="L132" s="62">
        <v>1</v>
      </c>
      <c r="M132" s="62">
        <v>1</v>
      </c>
      <c r="N132" s="62">
        <v>1</v>
      </c>
      <c r="O132" s="62">
        <v>1</v>
      </c>
      <c r="P132" s="62">
        <v>1</v>
      </c>
      <c r="Q132" s="62">
        <v>1</v>
      </c>
      <c r="R132" s="62">
        <v>0</v>
      </c>
      <c r="S132" s="62">
        <v>1</v>
      </c>
      <c r="T132" s="62">
        <v>0</v>
      </c>
      <c r="U132" s="62">
        <v>1</v>
      </c>
      <c r="V132" s="62">
        <v>1</v>
      </c>
      <c r="W132" s="62">
        <v>2</v>
      </c>
      <c r="X132" s="62">
        <v>1</v>
      </c>
      <c r="Y132" s="62">
        <v>0.5</v>
      </c>
      <c r="Z132" s="62">
        <v>2</v>
      </c>
      <c r="AA132" s="62">
        <v>1</v>
      </c>
      <c r="AB132" s="62">
        <v>1</v>
      </c>
      <c r="AC132" s="62">
        <v>1</v>
      </c>
      <c r="AD132" s="62">
        <v>0</v>
      </c>
      <c r="AE132" s="62">
        <v>1</v>
      </c>
      <c r="AF132" s="62">
        <v>2</v>
      </c>
      <c r="AG132" s="62">
        <v>1</v>
      </c>
      <c r="AH132" s="62">
        <v>1</v>
      </c>
      <c r="AI132" s="62">
        <v>2</v>
      </c>
      <c r="AJ132" s="62">
        <v>2</v>
      </c>
      <c r="AK132" s="62">
        <v>0</v>
      </c>
      <c r="AL132" s="62">
        <v>1</v>
      </c>
      <c r="AM132" s="4">
        <f t="shared" si="4"/>
        <v>30.5</v>
      </c>
      <c r="AN132" s="61">
        <f>AM:AM*6/40</f>
        <v>4.575</v>
      </c>
    </row>
    <row r="133" spans="1:40" ht="21">
      <c r="A133" s="33" t="s">
        <v>160</v>
      </c>
      <c r="B133" s="76">
        <v>1049730133</v>
      </c>
      <c r="C133" s="33"/>
      <c r="D133" s="62">
        <v>13</v>
      </c>
      <c r="E133" s="77" t="s">
        <v>319</v>
      </c>
      <c r="F133" s="62">
        <v>2</v>
      </c>
      <c r="G133" s="62">
        <v>99</v>
      </c>
      <c r="H133" s="33"/>
      <c r="I133" s="62">
        <v>1</v>
      </c>
      <c r="J133" s="62">
        <v>1</v>
      </c>
      <c r="K133" s="62">
        <v>1</v>
      </c>
      <c r="L133" s="62">
        <v>1</v>
      </c>
      <c r="M133" s="62">
        <v>1</v>
      </c>
      <c r="N133" s="62">
        <v>1</v>
      </c>
      <c r="O133" s="62">
        <v>2</v>
      </c>
      <c r="P133" s="62">
        <v>1</v>
      </c>
      <c r="Q133" s="62">
        <v>1</v>
      </c>
      <c r="R133" s="62">
        <v>1</v>
      </c>
      <c r="S133" s="62">
        <v>1</v>
      </c>
      <c r="T133" s="62">
        <v>1</v>
      </c>
      <c r="U133" s="62">
        <v>0</v>
      </c>
      <c r="V133" s="62">
        <v>0</v>
      </c>
      <c r="W133" s="62">
        <v>1</v>
      </c>
      <c r="X133" s="62">
        <v>0</v>
      </c>
      <c r="Y133" s="62">
        <v>2</v>
      </c>
      <c r="Z133" s="62">
        <v>1</v>
      </c>
      <c r="AA133" s="62">
        <v>1</v>
      </c>
      <c r="AB133" s="62">
        <v>1</v>
      </c>
      <c r="AC133" s="62">
        <v>1</v>
      </c>
      <c r="AD133" s="62">
        <v>1</v>
      </c>
      <c r="AE133" s="62">
        <v>2</v>
      </c>
      <c r="AF133" s="62">
        <v>1</v>
      </c>
      <c r="AG133" s="62">
        <v>1</v>
      </c>
      <c r="AH133" s="62">
        <v>0</v>
      </c>
      <c r="AI133" s="62">
        <v>1.5</v>
      </c>
      <c r="AJ133" s="62">
        <v>2</v>
      </c>
      <c r="AK133" s="62">
        <v>1</v>
      </c>
      <c r="AL133" s="62">
        <v>1</v>
      </c>
      <c r="AM133" s="4">
        <f t="shared" si="4"/>
        <v>30.5</v>
      </c>
      <c r="AN133" s="61">
        <f>AM:AM*6/40</f>
        <v>4.575</v>
      </c>
    </row>
    <row r="134" spans="1:40" ht="21">
      <c r="A134" s="33" t="s">
        <v>160</v>
      </c>
      <c r="B134" s="76">
        <v>1049730133</v>
      </c>
      <c r="C134" s="33"/>
      <c r="D134" s="62">
        <v>14</v>
      </c>
      <c r="E134" s="77" t="s">
        <v>320</v>
      </c>
      <c r="F134" s="62">
        <v>2</v>
      </c>
      <c r="G134" s="62">
        <v>99</v>
      </c>
      <c r="H134" s="33"/>
      <c r="I134" s="62">
        <v>1</v>
      </c>
      <c r="J134" s="62">
        <v>1</v>
      </c>
      <c r="K134" s="62">
        <v>1</v>
      </c>
      <c r="L134" s="62">
        <v>1</v>
      </c>
      <c r="M134" s="62">
        <v>1</v>
      </c>
      <c r="N134" s="62">
        <v>0.5</v>
      </c>
      <c r="O134" s="62">
        <v>2</v>
      </c>
      <c r="P134" s="62">
        <v>1</v>
      </c>
      <c r="Q134" s="62">
        <v>1</v>
      </c>
      <c r="R134" s="62">
        <v>1</v>
      </c>
      <c r="S134" s="62">
        <v>0</v>
      </c>
      <c r="T134" s="62">
        <v>1</v>
      </c>
      <c r="U134" s="62">
        <v>1</v>
      </c>
      <c r="V134" s="62">
        <v>0</v>
      </c>
      <c r="W134" s="62">
        <v>1.5</v>
      </c>
      <c r="X134" s="62">
        <v>1</v>
      </c>
      <c r="Y134" s="62">
        <v>2</v>
      </c>
      <c r="Z134" s="62">
        <v>1.5</v>
      </c>
      <c r="AA134" s="62">
        <v>1</v>
      </c>
      <c r="AB134" s="62">
        <v>1</v>
      </c>
      <c r="AC134" s="62">
        <v>1</v>
      </c>
      <c r="AD134" s="62">
        <v>1</v>
      </c>
      <c r="AE134" s="62">
        <v>2</v>
      </c>
      <c r="AF134" s="62">
        <v>2</v>
      </c>
      <c r="AG134" s="62">
        <v>0</v>
      </c>
      <c r="AH134" s="62">
        <v>1</v>
      </c>
      <c r="AI134" s="62">
        <v>1</v>
      </c>
      <c r="AJ134" s="62">
        <v>1</v>
      </c>
      <c r="AK134" s="62">
        <v>0</v>
      </c>
      <c r="AL134" s="62">
        <v>1</v>
      </c>
      <c r="AM134" s="4">
        <f t="shared" si="4"/>
        <v>30.5</v>
      </c>
      <c r="AN134" s="61">
        <f>AM:AM*6/40</f>
        <v>4.575</v>
      </c>
    </row>
    <row r="135" spans="1:40" ht="21">
      <c r="A135" s="33" t="s">
        <v>160</v>
      </c>
      <c r="B135" s="76">
        <v>1049730133</v>
      </c>
      <c r="C135" s="33"/>
      <c r="D135" s="62">
        <v>15</v>
      </c>
      <c r="E135" s="77" t="s">
        <v>321</v>
      </c>
      <c r="F135" s="62">
        <v>2</v>
      </c>
      <c r="G135" s="62">
        <v>99</v>
      </c>
      <c r="H135" s="33"/>
      <c r="I135" s="62">
        <v>1</v>
      </c>
      <c r="J135" s="62">
        <v>2</v>
      </c>
      <c r="K135" s="62">
        <v>1</v>
      </c>
      <c r="L135" s="62">
        <v>1</v>
      </c>
      <c r="M135" s="62">
        <v>1</v>
      </c>
      <c r="N135" s="62">
        <v>1.5</v>
      </c>
      <c r="O135" s="62">
        <v>2</v>
      </c>
      <c r="P135" s="62">
        <v>1</v>
      </c>
      <c r="Q135" s="62">
        <v>1</v>
      </c>
      <c r="R135" s="62">
        <v>1</v>
      </c>
      <c r="S135" s="62">
        <v>0</v>
      </c>
      <c r="T135" s="62">
        <v>0</v>
      </c>
      <c r="U135" s="62">
        <v>1</v>
      </c>
      <c r="V135" s="62">
        <v>1</v>
      </c>
      <c r="W135" s="62">
        <v>2</v>
      </c>
      <c r="X135" s="62">
        <v>1</v>
      </c>
      <c r="Y135" s="62">
        <v>2</v>
      </c>
      <c r="Z135" s="62">
        <v>1.5</v>
      </c>
      <c r="AA135" s="62">
        <v>0</v>
      </c>
      <c r="AB135" s="62">
        <v>0</v>
      </c>
      <c r="AC135" s="62">
        <v>1</v>
      </c>
      <c r="AD135" s="62">
        <v>1</v>
      </c>
      <c r="AE135" s="62">
        <v>0</v>
      </c>
      <c r="AF135" s="62">
        <v>2</v>
      </c>
      <c r="AG135" s="62">
        <v>1</v>
      </c>
      <c r="AH135" s="62">
        <v>1</v>
      </c>
      <c r="AI135" s="62">
        <v>1</v>
      </c>
      <c r="AJ135" s="62">
        <v>0</v>
      </c>
      <c r="AK135" s="62">
        <v>1</v>
      </c>
      <c r="AL135" s="62">
        <v>0</v>
      </c>
      <c r="AM135" s="4">
        <f t="shared" si="4"/>
        <v>29</v>
      </c>
      <c r="AN135" s="61">
        <f>AM:AM*6/40</f>
        <v>4.35</v>
      </c>
    </row>
    <row r="136" spans="1:40" ht="21">
      <c r="A136" s="33" t="s">
        <v>160</v>
      </c>
      <c r="B136" s="76">
        <v>1049730133</v>
      </c>
      <c r="C136" s="33"/>
      <c r="D136" s="62">
        <v>16</v>
      </c>
      <c r="E136" s="77" t="s">
        <v>322</v>
      </c>
      <c r="F136" s="62">
        <v>2</v>
      </c>
      <c r="G136" s="62">
        <v>99</v>
      </c>
      <c r="H136" s="33"/>
      <c r="I136" s="62">
        <v>1</v>
      </c>
      <c r="J136" s="62">
        <v>2</v>
      </c>
      <c r="K136" s="62">
        <v>1</v>
      </c>
      <c r="L136" s="62">
        <v>1</v>
      </c>
      <c r="M136" s="62">
        <v>1</v>
      </c>
      <c r="N136" s="62">
        <v>1.5</v>
      </c>
      <c r="O136" s="62">
        <v>0</v>
      </c>
      <c r="P136" s="62">
        <v>1</v>
      </c>
      <c r="Q136" s="62">
        <v>1</v>
      </c>
      <c r="R136" s="62">
        <v>1</v>
      </c>
      <c r="S136" s="62">
        <v>1</v>
      </c>
      <c r="T136" s="62">
        <v>2</v>
      </c>
      <c r="U136" s="62">
        <v>1</v>
      </c>
      <c r="V136" s="62">
        <v>1</v>
      </c>
      <c r="W136" s="62">
        <v>2</v>
      </c>
      <c r="X136" s="62">
        <v>1</v>
      </c>
      <c r="Y136" s="62">
        <v>2</v>
      </c>
      <c r="Z136" s="62">
        <v>1</v>
      </c>
      <c r="AA136" s="62">
        <v>1</v>
      </c>
      <c r="AB136" s="62">
        <v>1</v>
      </c>
      <c r="AC136" s="62">
        <v>1</v>
      </c>
      <c r="AD136" s="62">
        <v>1</v>
      </c>
      <c r="AE136" s="62">
        <v>1</v>
      </c>
      <c r="AF136" s="62">
        <v>2</v>
      </c>
      <c r="AG136" s="62">
        <v>1</v>
      </c>
      <c r="AH136" s="62">
        <v>1</v>
      </c>
      <c r="AI136" s="62">
        <v>2</v>
      </c>
      <c r="AJ136" s="62">
        <v>2</v>
      </c>
      <c r="AK136" s="62">
        <v>0</v>
      </c>
      <c r="AL136" s="62">
        <v>0.5</v>
      </c>
      <c r="AM136" s="4">
        <f t="shared" si="4"/>
        <v>35</v>
      </c>
      <c r="AN136" s="61">
        <f>AM:AM*6/40</f>
        <v>5.25</v>
      </c>
    </row>
    <row r="137" spans="1:40" ht="21">
      <c r="A137" s="33" t="s">
        <v>160</v>
      </c>
      <c r="B137" s="76">
        <v>1049730133</v>
      </c>
      <c r="C137" s="33"/>
      <c r="D137" s="62">
        <v>17</v>
      </c>
      <c r="E137" s="80">
        <v>1499900370478</v>
      </c>
      <c r="F137" s="62">
        <v>2</v>
      </c>
      <c r="G137" s="62">
        <v>99</v>
      </c>
      <c r="H137" s="33"/>
      <c r="I137" s="62">
        <v>1</v>
      </c>
      <c r="J137" s="62">
        <v>2</v>
      </c>
      <c r="K137" s="62">
        <v>1</v>
      </c>
      <c r="L137" s="62">
        <v>1</v>
      </c>
      <c r="M137" s="62">
        <v>1</v>
      </c>
      <c r="N137" s="62">
        <v>1.5</v>
      </c>
      <c r="O137" s="62">
        <v>2</v>
      </c>
      <c r="P137" s="62">
        <v>1</v>
      </c>
      <c r="Q137" s="62">
        <v>1</v>
      </c>
      <c r="R137" s="62">
        <v>0</v>
      </c>
      <c r="S137" s="62">
        <v>1</v>
      </c>
      <c r="T137" s="62">
        <v>0</v>
      </c>
      <c r="U137" s="62">
        <v>1</v>
      </c>
      <c r="V137" s="62">
        <v>1</v>
      </c>
      <c r="W137" s="62">
        <v>1</v>
      </c>
      <c r="X137" s="62">
        <v>1</v>
      </c>
      <c r="Y137" s="62">
        <v>2</v>
      </c>
      <c r="Z137" s="62">
        <v>1.5</v>
      </c>
      <c r="AA137" s="62">
        <v>0</v>
      </c>
      <c r="AB137" s="62">
        <v>0</v>
      </c>
      <c r="AC137" s="62">
        <v>1</v>
      </c>
      <c r="AD137" s="62">
        <v>1</v>
      </c>
      <c r="AE137" s="62">
        <v>1</v>
      </c>
      <c r="AF137" s="62">
        <v>2</v>
      </c>
      <c r="AG137" s="62">
        <v>1</v>
      </c>
      <c r="AH137" s="62">
        <v>1</v>
      </c>
      <c r="AI137" s="62">
        <v>1.5</v>
      </c>
      <c r="AJ137" s="62">
        <v>2</v>
      </c>
      <c r="AK137" s="62">
        <v>1</v>
      </c>
      <c r="AL137" s="62">
        <v>0.5</v>
      </c>
      <c r="AM137" s="4">
        <f t="shared" si="4"/>
        <v>32</v>
      </c>
      <c r="AN137" s="61">
        <f>AM:AM*6/40</f>
        <v>4.8</v>
      </c>
    </row>
    <row r="138" spans="39:40" ht="21">
      <c r="AM138" s="87">
        <f>AVERAGE(AM121:AM137)</f>
        <v>29.08823529411765</v>
      </c>
      <c r="AN138" s="74" t="s">
        <v>323</v>
      </c>
    </row>
    <row r="139" spans="39:40" ht="21">
      <c r="AM139" s="87">
        <f>STDEV(AM121:AM137)</f>
        <v>3.5365736159701897</v>
      </c>
      <c r="AN139" s="74" t="s">
        <v>324</v>
      </c>
    </row>
  </sheetData>
  <sheetProtection/>
  <mergeCells count="11">
    <mergeCell ref="F8:F10"/>
    <mergeCell ref="G8:G10"/>
    <mergeCell ref="H8:AL8"/>
    <mergeCell ref="AM8:AM9"/>
    <mergeCell ref="AN8:AN9"/>
    <mergeCell ref="B1:S1"/>
    <mergeCell ref="A8:A10"/>
    <mergeCell ref="B8:B10"/>
    <mergeCell ref="C8:C10"/>
    <mergeCell ref="D8:D10"/>
    <mergeCell ref="E8:E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139"/>
  <sheetViews>
    <sheetView zoomScale="70" zoomScaleNormal="70" zoomScalePageLayoutView="0" workbookViewId="0" topLeftCell="A33">
      <selection activeCell="AM49" sqref="AM49:AM50"/>
    </sheetView>
  </sheetViews>
  <sheetFormatPr defaultColWidth="8.57421875" defaultRowHeight="15"/>
  <cols>
    <col min="1" max="1" width="11.00390625" style="2" customWidth="1"/>
    <col min="2" max="2" width="14.421875" style="2" customWidth="1"/>
    <col min="3" max="3" width="7.421875" style="2" customWidth="1"/>
    <col min="4" max="4" width="5.28125" style="2" customWidth="1"/>
    <col min="5" max="5" width="22.140625" style="2" customWidth="1"/>
    <col min="6" max="6" width="5.140625" style="2" customWidth="1"/>
    <col min="7" max="7" width="10.421875" style="2" customWidth="1"/>
    <col min="8" max="8" width="8.57421875" style="2" customWidth="1"/>
    <col min="9" max="37" width="4.140625" style="2" customWidth="1"/>
    <col min="38" max="38" width="4.57421875" style="2" customWidth="1"/>
    <col min="39" max="39" width="6.421875" style="2" customWidth="1"/>
    <col min="40" max="40" width="14.00390625" style="30" customWidth="1"/>
    <col min="41" max="41" width="12.00390625" style="30" customWidth="1"/>
    <col min="42" max="46" width="5.57421875" style="30" customWidth="1"/>
    <col min="47" max="54" width="8.57421875" style="30" customWidth="1"/>
    <col min="55" max="16384" width="8.57421875" style="2" customWidth="1"/>
  </cols>
  <sheetData>
    <row r="1" spans="2:19" ht="23.25">
      <c r="B1" s="110" t="s">
        <v>297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ht="21">
      <c r="B2" s="1" t="s">
        <v>303</v>
      </c>
    </row>
    <row r="3" ht="21">
      <c r="B3" s="1" t="s">
        <v>0</v>
      </c>
    </row>
    <row r="4" spans="2:54" s="1" customFormat="1" ht="21">
      <c r="B4" s="1" t="s">
        <v>1</v>
      </c>
      <c r="F4" s="1" t="s">
        <v>2</v>
      </c>
      <c r="N4" s="38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</row>
    <row r="5" spans="2:54" s="1" customFormat="1" ht="21">
      <c r="B5" s="1" t="s">
        <v>3</v>
      </c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</row>
    <row r="6" spans="2:54" s="1" customFormat="1" ht="21">
      <c r="B6" s="1" t="s">
        <v>4</v>
      </c>
      <c r="F6" s="1" t="s">
        <v>5</v>
      </c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</row>
    <row r="7" spans="2:54" s="1" customFormat="1" ht="21">
      <c r="B7" s="1" t="s">
        <v>302</v>
      </c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</row>
    <row r="8" spans="1:40" ht="21" customHeight="1">
      <c r="A8" s="106" t="s">
        <v>286</v>
      </c>
      <c r="B8" s="112" t="s">
        <v>6</v>
      </c>
      <c r="C8" s="113" t="s">
        <v>287</v>
      </c>
      <c r="D8" s="116" t="s">
        <v>7</v>
      </c>
      <c r="E8" s="117" t="s">
        <v>8</v>
      </c>
      <c r="F8" s="116" t="s">
        <v>9</v>
      </c>
      <c r="G8" s="103" t="s">
        <v>10</v>
      </c>
      <c r="H8" s="104" t="s">
        <v>299</v>
      </c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6" t="s">
        <v>291</v>
      </c>
      <c r="AN8" s="108" t="s">
        <v>294</v>
      </c>
    </row>
    <row r="9" spans="1:40" ht="21">
      <c r="A9" s="111"/>
      <c r="B9" s="112"/>
      <c r="C9" s="114"/>
      <c r="D9" s="116"/>
      <c r="E9" s="117"/>
      <c r="F9" s="116"/>
      <c r="G9" s="103"/>
      <c r="H9" s="35" t="s">
        <v>11</v>
      </c>
      <c r="I9" s="4">
        <v>1</v>
      </c>
      <c r="J9" s="4">
        <v>2</v>
      </c>
      <c r="K9" s="4">
        <v>3</v>
      </c>
      <c r="L9" s="4">
        <v>4</v>
      </c>
      <c r="M9" s="4">
        <v>5</v>
      </c>
      <c r="N9" s="4">
        <v>6</v>
      </c>
      <c r="O9" s="4">
        <v>7</v>
      </c>
      <c r="P9" s="4">
        <v>8</v>
      </c>
      <c r="Q9" s="4">
        <v>9</v>
      </c>
      <c r="R9" s="4">
        <v>10</v>
      </c>
      <c r="S9" s="4">
        <v>11</v>
      </c>
      <c r="T9" s="4">
        <v>12</v>
      </c>
      <c r="U9" s="4">
        <v>13</v>
      </c>
      <c r="V9" s="4">
        <v>14</v>
      </c>
      <c r="W9" s="4">
        <v>15</v>
      </c>
      <c r="X9" s="4">
        <v>16</v>
      </c>
      <c r="Y9" s="4">
        <v>17</v>
      </c>
      <c r="Z9" s="4">
        <v>18</v>
      </c>
      <c r="AA9" s="4">
        <v>19</v>
      </c>
      <c r="AB9" s="4">
        <v>20</v>
      </c>
      <c r="AC9" s="4">
        <v>21</v>
      </c>
      <c r="AD9" s="4">
        <v>22</v>
      </c>
      <c r="AE9" s="4">
        <v>23</v>
      </c>
      <c r="AF9" s="4">
        <v>24</v>
      </c>
      <c r="AG9" s="4">
        <v>25</v>
      </c>
      <c r="AH9" s="4">
        <v>26</v>
      </c>
      <c r="AI9" s="4">
        <v>27</v>
      </c>
      <c r="AJ9" s="4">
        <v>28</v>
      </c>
      <c r="AK9" s="4">
        <v>29</v>
      </c>
      <c r="AL9" s="4">
        <v>30</v>
      </c>
      <c r="AM9" s="107"/>
      <c r="AN9" s="109"/>
    </row>
    <row r="10" spans="1:54" s="26" customFormat="1" ht="21">
      <c r="A10" s="107"/>
      <c r="B10" s="112"/>
      <c r="C10" s="115"/>
      <c r="D10" s="116"/>
      <c r="E10" s="117"/>
      <c r="F10" s="116"/>
      <c r="G10" s="103"/>
      <c r="H10" s="29" t="s">
        <v>285</v>
      </c>
      <c r="I10" s="27">
        <v>1</v>
      </c>
      <c r="J10" s="27">
        <v>1</v>
      </c>
      <c r="K10" s="27">
        <v>1</v>
      </c>
      <c r="L10" s="27">
        <v>1</v>
      </c>
      <c r="M10" s="27">
        <v>1</v>
      </c>
      <c r="N10" s="27">
        <v>1</v>
      </c>
      <c r="O10" s="27">
        <v>1</v>
      </c>
      <c r="P10" s="27">
        <v>1</v>
      </c>
      <c r="Q10" s="27">
        <v>1</v>
      </c>
      <c r="R10" s="27">
        <v>1</v>
      </c>
      <c r="S10" s="27">
        <v>1</v>
      </c>
      <c r="T10" s="27">
        <v>1</v>
      </c>
      <c r="U10" s="27">
        <v>1</v>
      </c>
      <c r="V10" s="27">
        <v>1</v>
      </c>
      <c r="W10" s="27">
        <v>1</v>
      </c>
      <c r="X10" s="27">
        <v>1</v>
      </c>
      <c r="Y10" s="27">
        <v>1</v>
      </c>
      <c r="Z10" s="27">
        <v>1</v>
      </c>
      <c r="AA10" s="27">
        <v>1</v>
      </c>
      <c r="AB10" s="27">
        <v>1</v>
      </c>
      <c r="AC10" s="27">
        <v>1</v>
      </c>
      <c r="AD10" s="27">
        <v>1</v>
      </c>
      <c r="AE10" s="27">
        <v>1</v>
      </c>
      <c r="AF10" s="27">
        <v>1</v>
      </c>
      <c r="AG10" s="27">
        <v>1</v>
      </c>
      <c r="AH10" s="32">
        <v>1</v>
      </c>
      <c r="AI10" s="31">
        <v>2</v>
      </c>
      <c r="AJ10" s="31">
        <v>2</v>
      </c>
      <c r="AK10" s="32">
        <v>1</v>
      </c>
      <c r="AL10" s="36">
        <v>4</v>
      </c>
      <c r="AM10" s="4">
        <f>SUM(I10:AL10)</f>
        <v>35</v>
      </c>
      <c r="AN10" s="34" t="s">
        <v>295</v>
      </c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</row>
    <row r="11" spans="1:54" s="5" customFormat="1" ht="21">
      <c r="A11" s="33" t="s">
        <v>304</v>
      </c>
      <c r="B11" s="33">
        <v>1049730122</v>
      </c>
      <c r="C11" s="33"/>
      <c r="D11" s="33">
        <v>1</v>
      </c>
      <c r="E11" s="72">
        <v>1490300121991</v>
      </c>
      <c r="F11" s="73">
        <v>1</v>
      </c>
      <c r="G11" s="62">
        <v>99</v>
      </c>
      <c r="H11" s="62">
        <v>35</v>
      </c>
      <c r="I11" s="62">
        <v>0</v>
      </c>
      <c r="J11" s="62">
        <v>1</v>
      </c>
      <c r="K11" s="62">
        <v>0</v>
      </c>
      <c r="L11" s="62">
        <v>1</v>
      </c>
      <c r="M11" s="62">
        <v>1</v>
      </c>
      <c r="N11" s="62">
        <v>0</v>
      </c>
      <c r="O11" s="62">
        <v>0</v>
      </c>
      <c r="P11" s="62">
        <v>1</v>
      </c>
      <c r="Q11" s="62">
        <v>0</v>
      </c>
      <c r="R11" s="62">
        <v>0</v>
      </c>
      <c r="S11" s="62">
        <v>0</v>
      </c>
      <c r="T11" s="62">
        <v>1</v>
      </c>
      <c r="U11" s="62">
        <v>0</v>
      </c>
      <c r="V11" s="62">
        <v>1</v>
      </c>
      <c r="W11" s="62">
        <v>0</v>
      </c>
      <c r="X11" s="62">
        <v>1</v>
      </c>
      <c r="Y11" s="62">
        <v>0</v>
      </c>
      <c r="Z11" s="62">
        <v>0</v>
      </c>
      <c r="AA11" s="62">
        <v>0</v>
      </c>
      <c r="AB11" s="62">
        <v>0</v>
      </c>
      <c r="AC11" s="62">
        <v>0</v>
      </c>
      <c r="AD11" s="62">
        <v>0</v>
      </c>
      <c r="AE11" s="62">
        <v>0</v>
      </c>
      <c r="AF11" s="62">
        <v>0</v>
      </c>
      <c r="AG11" s="62">
        <v>0</v>
      </c>
      <c r="AH11" s="62">
        <v>1</v>
      </c>
      <c r="AI11" s="62">
        <v>2</v>
      </c>
      <c r="AJ11" s="62">
        <v>0.5</v>
      </c>
      <c r="AK11" s="62">
        <v>0</v>
      </c>
      <c r="AL11" s="62">
        <v>1</v>
      </c>
      <c r="AM11" s="62">
        <f>SUM(I11:AL11)</f>
        <v>11.5</v>
      </c>
      <c r="AN11" s="61">
        <f aca="true" t="shared" si="0" ref="AN11:AN48">AM$1:AM$65536*6/35</f>
        <v>1.9714285714285715</v>
      </c>
      <c r="AO11" s="28" t="s">
        <v>301</v>
      </c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</row>
    <row r="12" spans="1:54" s="43" customFormat="1" ht="21">
      <c r="A12" s="33" t="s">
        <v>304</v>
      </c>
      <c r="B12" s="33">
        <v>1049730122</v>
      </c>
      <c r="C12" s="33"/>
      <c r="D12" s="33">
        <v>2</v>
      </c>
      <c r="E12" s="72">
        <v>1499900375186</v>
      </c>
      <c r="F12" s="73">
        <v>1</v>
      </c>
      <c r="G12" s="62">
        <v>99</v>
      </c>
      <c r="H12" s="62">
        <v>35</v>
      </c>
      <c r="I12" s="62">
        <v>0</v>
      </c>
      <c r="J12" s="62">
        <v>1</v>
      </c>
      <c r="K12" s="62">
        <v>0</v>
      </c>
      <c r="L12" s="62">
        <v>1</v>
      </c>
      <c r="M12" s="62">
        <v>0</v>
      </c>
      <c r="N12" s="62">
        <v>1</v>
      </c>
      <c r="O12" s="62">
        <v>0</v>
      </c>
      <c r="P12" s="62">
        <v>0</v>
      </c>
      <c r="Q12" s="62">
        <v>1</v>
      </c>
      <c r="R12" s="62">
        <v>0</v>
      </c>
      <c r="S12" s="62">
        <v>0</v>
      </c>
      <c r="T12" s="62">
        <v>1</v>
      </c>
      <c r="U12" s="62">
        <v>0</v>
      </c>
      <c r="V12" s="62">
        <v>0</v>
      </c>
      <c r="W12" s="62">
        <v>0</v>
      </c>
      <c r="X12" s="62">
        <v>1</v>
      </c>
      <c r="Y12" s="62">
        <v>0</v>
      </c>
      <c r="Z12" s="62">
        <v>0</v>
      </c>
      <c r="AA12" s="62">
        <v>0</v>
      </c>
      <c r="AB12" s="62">
        <v>0</v>
      </c>
      <c r="AC12" s="62">
        <v>1</v>
      </c>
      <c r="AD12" s="62">
        <v>1</v>
      </c>
      <c r="AE12" s="62">
        <v>1</v>
      </c>
      <c r="AF12" s="62">
        <v>0</v>
      </c>
      <c r="AG12" s="62">
        <v>0</v>
      </c>
      <c r="AH12" s="62">
        <v>0</v>
      </c>
      <c r="AI12" s="62">
        <v>1</v>
      </c>
      <c r="AJ12" s="62">
        <v>0.5</v>
      </c>
      <c r="AK12" s="62">
        <v>0</v>
      </c>
      <c r="AL12" s="62">
        <v>0</v>
      </c>
      <c r="AM12" s="62">
        <f aca="true" t="shared" si="1" ref="AM12:AM48">SUM(I12:AL12)</f>
        <v>10.5</v>
      </c>
      <c r="AN12" s="61">
        <f t="shared" si="0"/>
        <v>1.8</v>
      </c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</row>
    <row r="13" spans="1:54" s="43" customFormat="1" ht="21">
      <c r="A13" s="33" t="s">
        <v>304</v>
      </c>
      <c r="B13" s="33">
        <v>1049730122</v>
      </c>
      <c r="C13" s="33"/>
      <c r="D13" s="33">
        <v>3</v>
      </c>
      <c r="E13" s="72">
        <v>1490300120243</v>
      </c>
      <c r="F13" s="73">
        <v>1</v>
      </c>
      <c r="G13" s="62">
        <v>99</v>
      </c>
      <c r="H13" s="62">
        <v>35</v>
      </c>
      <c r="I13" s="62">
        <v>0</v>
      </c>
      <c r="J13" s="62">
        <v>0</v>
      </c>
      <c r="K13" s="62">
        <v>0</v>
      </c>
      <c r="L13" s="62">
        <v>1</v>
      </c>
      <c r="M13" s="62">
        <v>1</v>
      </c>
      <c r="N13" s="62">
        <v>0</v>
      </c>
      <c r="O13" s="62">
        <v>1</v>
      </c>
      <c r="P13" s="62">
        <v>1</v>
      </c>
      <c r="Q13" s="62">
        <v>1</v>
      </c>
      <c r="R13" s="62">
        <v>0</v>
      </c>
      <c r="S13" s="62">
        <v>0</v>
      </c>
      <c r="T13" s="62">
        <v>0</v>
      </c>
      <c r="U13" s="62">
        <v>0</v>
      </c>
      <c r="V13" s="62">
        <v>0</v>
      </c>
      <c r="W13" s="62">
        <v>0</v>
      </c>
      <c r="X13" s="62">
        <v>0</v>
      </c>
      <c r="Y13" s="62">
        <v>1</v>
      </c>
      <c r="Z13" s="62">
        <v>0</v>
      </c>
      <c r="AA13" s="62">
        <v>0</v>
      </c>
      <c r="AB13" s="62">
        <v>0</v>
      </c>
      <c r="AC13" s="62">
        <v>0</v>
      </c>
      <c r="AD13" s="62">
        <v>0</v>
      </c>
      <c r="AE13" s="62">
        <v>1</v>
      </c>
      <c r="AF13" s="62">
        <v>0</v>
      </c>
      <c r="AG13" s="62">
        <v>0</v>
      </c>
      <c r="AH13" s="62">
        <v>1</v>
      </c>
      <c r="AI13" s="62">
        <v>0.5</v>
      </c>
      <c r="AJ13" s="62">
        <v>2</v>
      </c>
      <c r="AK13" s="62">
        <v>0</v>
      </c>
      <c r="AL13" s="62">
        <v>0</v>
      </c>
      <c r="AM13" s="62">
        <f t="shared" si="1"/>
        <v>10.5</v>
      </c>
      <c r="AN13" s="61">
        <f t="shared" si="0"/>
        <v>1.8</v>
      </c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</row>
    <row r="14" spans="1:54" s="43" customFormat="1" ht="21">
      <c r="A14" s="33" t="s">
        <v>304</v>
      </c>
      <c r="B14" s="33">
        <v>1049730122</v>
      </c>
      <c r="C14" s="33"/>
      <c r="D14" s="33">
        <v>4</v>
      </c>
      <c r="E14" s="72">
        <v>1490300121614</v>
      </c>
      <c r="F14" s="73">
        <v>1</v>
      </c>
      <c r="G14" s="62">
        <v>99</v>
      </c>
      <c r="H14" s="62">
        <v>35</v>
      </c>
      <c r="I14" s="62">
        <v>0</v>
      </c>
      <c r="J14" s="62">
        <v>0</v>
      </c>
      <c r="K14" s="62">
        <v>0</v>
      </c>
      <c r="L14" s="62">
        <v>0</v>
      </c>
      <c r="M14" s="62">
        <v>1</v>
      </c>
      <c r="N14" s="62">
        <v>1</v>
      </c>
      <c r="O14" s="62">
        <v>0</v>
      </c>
      <c r="P14" s="62">
        <v>0</v>
      </c>
      <c r="Q14" s="62">
        <v>0</v>
      </c>
      <c r="R14" s="62">
        <v>0</v>
      </c>
      <c r="S14" s="62">
        <v>1</v>
      </c>
      <c r="T14" s="62">
        <v>1</v>
      </c>
      <c r="U14" s="62">
        <v>0</v>
      </c>
      <c r="V14" s="62">
        <v>0</v>
      </c>
      <c r="W14" s="62">
        <v>0</v>
      </c>
      <c r="X14" s="62">
        <v>0</v>
      </c>
      <c r="Y14" s="62">
        <v>0</v>
      </c>
      <c r="Z14" s="62">
        <v>1</v>
      </c>
      <c r="AA14" s="62">
        <v>0</v>
      </c>
      <c r="AB14" s="62">
        <v>1</v>
      </c>
      <c r="AC14" s="62">
        <v>1</v>
      </c>
      <c r="AD14" s="62">
        <v>0</v>
      </c>
      <c r="AE14" s="62">
        <v>0</v>
      </c>
      <c r="AF14" s="62">
        <v>1</v>
      </c>
      <c r="AG14" s="62">
        <v>0</v>
      </c>
      <c r="AH14" s="62">
        <v>0</v>
      </c>
      <c r="AI14" s="62">
        <v>0.5</v>
      </c>
      <c r="AJ14" s="62">
        <v>1</v>
      </c>
      <c r="AK14" s="62">
        <v>0</v>
      </c>
      <c r="AL14" s="62">
        <v>0</v>
      </c>
      <c r="AM14" s="62">
        <f t="shared" si="1"/>
        <v>9.5</v>
      </c>
      <c r="AN14" s="61">
        <f t="shared" si="0"/>
        <v>1.6285714285714286</v>
      </c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</row>
    <row r="15" spans="1:54" s="43" customFormat="1" ht="21">
      <c r="A15" s="33" t="s">
        <v>304</v>
      </c>
      <c r="B15" s="33">
        <v>1049730122</v>
      </c>
      <c r="C15" s="33"/>
      <c r="D15" s="33">
        <v>5</v>
      </c>
      <c r="E15" s="72">
        <v>1468400004706</v>
      </c>
      <c r="F15" s="73">
        <v>1</v>
      </c>
      <c r="G15" s="62">
        <v>99</v>
      </c>
      <c r="H15" s="62">
        <v>35</v>
      </c>
      <c r="I15" s="62">
        <v>0</v>
      </c>
      <c r="J15" s="62">
        <v>1</v>
      </c>
      <c r="K15" s="62">
        <v>0</v>
      </c>
      <c r="L15" s="62">
        <v>0</v>
      </c>
      <c r="M15" s="62">
        <v>1</v>
      </c>
      <c r="N15" s="62">
        <v>1</v>
      </c>
      <c r="O15" s="62">
        <v>1</v>
      </c>
      <c r="P15" s="62">
        <v>1</v>
      </c>
      <c r="Q15" s="62">
        <v>0</v>
      </c>
      <c r="R15" s="62">
        <v>0</v>
      </c>
      <c r="S15" s="62">
        <v>1</v>
      </c>
      <c r="T15" s="62">
        <v>1</v>
      </c>
      <c r="U15" s="62">
        <v>1</v>
      </c>
      <c r="V15" s="62">
        <v>0</v>
      </c>
      <c r="W15" s="62">
        <v>0</v>
      </c>
      <c r="X15" s="62">
        <v>1</v>
      </c>
      <c r="Y15" s="62">
        <v>1</v>
      </c>
      <c r="Z15" s="62">
        <v>1</v>
      </c>
      <c r="AA15" s="62">
        <v>0</v>
      </c>
      <c r="AB15" s="62">
        <v>1</v>
      </c>
      <c r="AC15" s="62">
        <v>0</v>
      </c>
      <c r="AD15" s="62">
        <v>0</v>
      </c>
      <c r="AE15" s="62">
        <v>0</v>
      </c>
      <c r="AF15" s="62">
        <v>0</v>
      </c>
      <c r="AG15" s="62">
        <v>1</v>
      </c>
      <c r="AH15" s="62">
        <v>1</v>
      </c>
      <c r="AI15" s="62">
        <v>0</v>
      </c>
      <c r="AJ15" s="62">
        <v>0.5</v>
      </c>
      <c r="AK15" s="62">
        <v>0</v>
      </c>
      <c r="AL15" s="62">
        <v>2</v>
      </c>
      <c r="AM15" s="62">
        <f t="shared" si="1"/>
        <v>16.5</v>
      </c>
      <c r="AN15" s="61">
        <f t="shared" si="0"/>
        <v>2.8285714285714287</v>
      </c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</row>
    <row r="16" spans="1:54" s="43" customFormat="1" ht="21">
      <c r="A16" s="33" t="s">
        <v>304</v>
      </c>
      <c r="B16" s="33">
        <v>1049730122</v>
      </c>
      <c r="C16" s="33"/>
      <c r="D16" s="33">
        <v>6</v>
      </c>
      <c r="E16" s="72">
        <v>1490300120219</v>
      </c>
      <c r="F16" s="73">
        <v>1</v>
      </c>
      <c r="G16" s="62">
        <v>99</v>
      </c>
      <c r="H16" s="62">
        <v>35</v>
      </c>
      <c r="I16" s="62">
        <v>0</v>
      </c>
      <c r="J16" s="62">
        <v>0</v>
      </c>
      <c r="K16" s="62">
        <v>0</v>
      </c>
      <c r="L16" s="62">
        <v>0</v>
      </c>
      <c r="M16" s="62">
        <v>1</v>
      </c>
      <c r="N16" s="62">
        <v>0</v>
      </c>
      <c r="O16" s="62">
        <v>0</v>
      </c>
      <c r="P16" s="62">
        <v>1</v>
      </c>
      <c r="Q16" s="62">
        <v>1</v>
      </c>
      <c r="R16" s="62">
        <v>1</v>
      </c>
      <c r="S16" s="62">
        <v>0</v>
      </c>
      <c r="T16" s="62">
        <v>0</v>
      </c>
      <c r="U16" s="62">
        <v>1</v>
      </c>
      <c r="V16" s="62">
        <v>0</v>
      </c>
      <c r="W16" s="62">
        <v>0</v>
      </c>
      <c r="X16" s="62">
        <v>0</v>
      </c>
      <c r="Y16" s="62">
        <v>0</v>
      </c>
      <c r="Z16" s="62">
        <v>0</v>
      </c>
      <c r="AA16" s="62">
        <v>0</v>
      </c>
      <c r="AB16" s="62">
        <v>0</v>
      </c>
      <c r="AC16" s="62">
        <v>0</v>
      </c>
      <c r="AD16" s="62">
        <v>0</v>
      </c>
      <c r="AE16" s="62">
        <v>0</v>
      </c>
      <c r="AF16" s="62">
        <v>0</v>
      </c>
      <c r="AG16" s="62">
        <v>0</v>
      </c>
      <c r="AH16" s="62">
        <v>0</v>
      </c>
      <c r="AI16" s="62">
        <v>0</v>
      </c>
      <c r="AJ16" s="62">
        <v>0.5</v>
      </c>
      <c r="AK16" s="62">
        <v>0</v>
      </c>
      <c r="AL16" s="62">
        <v>1</v>
      </c>
      <c r="AM16" s="62">
        <f t="shared" si="1"/>
        <v>6.5</v>
      </c>
      <c r="AN16" s="61">
        <f t="shared" si="0"/>
        <v>1.1142857142857143</v>
      </c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</row>
    <row r="17" spans="1:54" s="43" customFormat="1" ht="21">
      <c r="A17" s="33" t="s">
        <v>304</v>
      </c>
      <c r="B17" s="33">
        <v>1049730122</v>
      </c>
      <c r="C17" s="33"/>
      <c r="D17" s="33">
        <v>7</v>
      </c>
      <c r="E17" s="72">
        <v>1490300122700</v>
      </c>
      <c r="F17" s="73">
        <v>1</v>
      </c>
      <c r="G17" s="62">
        <v>99</v>
      </c>
      <c r="H17" s="62">
        <v>35</v>
      </c>
      <c r="I17" s="62">
        <v>0</v>
      </c>
      <c r="J17" s="62">
        <v>0</v>
      </c>
      <c r="K17" s="62">
        <v>0</v>
      </c>
      <c r="L17" s="62">
        <v>1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2">
        <v>0</v>
      </c>
      <c r="V17" s="62">
        <v>0</v>
      </c>
      <c r="W17" s="62">
        <v>0</v>
      </c>
      <c r="X17" s="62">
        <v>0</v>
      </c>
      <c r="Y17" s="62">
        <v>0</v>
      </c>
      <c r="Z17" s="62">
        <v>0</v>
      </c>
      <c r="AA17" s="62">
        <v>0</v>
      </c>
      <c r="AB17" s="62">
        <v>0</v>
      </c>
      <c r="AC17" s="62">
        <v>1</v>
      </c>
      <c r="AD17" s="62">
        <v>0</v>
      </c>
      <c r="AE17" s="62">
        <v>0</v>
      </c>
      <c r="AF17" s="62">
        <v>1</v>
      </c>
      <c r="AG17" s="62">
        <v>0</v>
      </c>
      <c r="AH17" s="62">
        <v>0</v>
      </c>
      <c r="AI17" s="62">
        <v>0.5</v>
      </c>
      <c r="AJ17" s="62">
        <v>0</v>
      </c>
      <c r="AK17" s="62">
        <v>0</v>
      </c>
      <c r="AL17" s="62">
        <v>1</v>
      </c>
      <c r="AM17" s="62">
        <f t="shared" si="1"/>
        <v>4.5</v>
      </c>
      <c r="AN17" s="61">
        <f t="shared" si="0"/>
        <v>0.7714285714285715</v>
      </c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</row>
    <row r="18" spans="1:54" s="43" customFormat="1" ht="21">
      <c r="A18" s="33" t="s">
        <v>304</v>
      </c>
      <c r="B18" s="33">
        <v>1049730122</v>
      </c>
      <c r="C18" s="33"/>
      <c r="D18" s="33">
        <v>8</v>
      </c>
      <c r="E18" s="72">
        <v>1490300120871</v>
      </c>
      <c r="F18" s="73">
        <v>1</v>
      </c>
      <c r="G18" s="62">
        <v>99</v>
      </c>
      <c r="H18" s="62">
        <v>35</v>
      </c>
      <c r="I18" s="62">
        <v>0</v>
      </c>
      <c r="J18" s="62">
        <v>1</v>
      </c>
      <c r="K18" s="62">
        <v>0</v>
      </c>
      <c r="L18" s="62">
        <v>1</v>
      </c>
      <c r="M18" s="62">
        <v>1</v>
      </c>
      <c r="N18" s="62">
        <v>1</v>
      </c>
      <c r="O18" s="62">
        <v>1</v>
      </c>
      <c r="P18" s="62">
        <v>1</v>
      </c>
      <c r="Q18" s="62">
        <v>0</v>
      </c>
      <c r="R18" s="62">
        <v>1</v>
      </c>
      <c r="S18" s="62">
        <v>0</v>
      </c>
      <c r="T18" s="62">
        <v>0</v>
      </c>
      <c r="U18" s="62">
        <v>1</v>
      </c>
      <c r="V18" s="62">
        <v>1</v>
      </c>
      <c r="W18" s="62">
        <v>0</v>
      </c>
      <c r="X18" s="62">
        <v>1</v>
      </c>
      <c r="Y18" s="62">
        <v>0</v>
      </c>
      <c r="Z18" s="62">
        <v>0</v>
      </c>
      <c r="AA18" s="62">
        <v>0</v>
      </c>
      <c r="AB18" s="62">
        <v>0</v>
      </c>
      <c r="AC18" s="62">
        <v>0</v>
      </c>
      <c r="AD18" s="62">
        <v>1</v>
      </c>
      <c r="AE18" s="62">
        <v>1</v>
      </c>
      <c r="AF18" s="62">
        <v>0</v>
      </c>
      <c r="AG18" s="62">
        <v>0</v>
      </c>
      <c r="AH18" s="62">
        <v>0</v>
      </c>
      <c r="AI18" s="62">
        <v>0.5</v>
      </c>
      <c r="AJ18" s="62">
        <v>2</v>
      </c>
      <c r="AK18" s="62">
        <v>0</v>
      </c>
      <c r="AL18" s="62">
        <v>1</v>
      </c>
      <c r="AM18" s="62">
        <f t="shared" si="1"/>
        <v>15.5</v>
      </c>
      <c r="AN18" s="61">
        <f t="shared" si="0"/>
        <v>2.657142857142857</v>
      </c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</row>
    <row r="19" spans="1:54" s="43" customFormat="1" ht="21">
      <c r="A19" s="33" t="s">
        <v>304</v>
      </c>
      <c r="B19" s="33">
        <v>1049730122</v>
      </c>
      <c r="C19" s="33"/>
      <c r="D19" s="33">
        <v>9</v>
      </c>
      <c r="E19" s="72">
        <v>1490300122475</v>
      </c>
      <c r="F19" s="73">
        <v>1</v>
      </c>
      <c r="G19" s="62">
        <v>99</v>
      </c>
      <c r="H19" s="62">
        <v>35</v>
      </c>
      <c r="I19" s="62">
        <v>0</v>
      </c>
      <c r="J19" s="62">
        <v>0</v>
      </c>
      <c r="K19" s="62">
        <v>1</v>
      </c>
      <c r="L19" s="62">
        <v>0</v>
      </c>
      <c r="M19" s="62">
        <v>0</v>
      </c>
      <c r="N19" s="62">
        <v>0</v>
      </c>
      <c r="O19" s="62">
        <v>0</v>
      </c>
      <c r="P19" s="62">
        <v>1</v>
      </c>
      <c r="Q19" s="62">
        <v>1</v>
      </c>
      <c r="R19" s="62">
        <v>1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62">
        <v>0</v>
      </c>
      <c r="Y19" s="62">
        <v>0</v>
      </c>
      <c r="Z19" s="62">
        <v>1</v>
      </c>
      <c r="AA19" s="62">
        <v>0</v>
      </c>
      <c r="AB19" s="62">
        <v>0</v>
      </c>
      <c r="AC19" s="62">
        <v>0</v>
      </c>
      <c r="AD19" s="62">
        <v>0</v>
      </c>
      <c r="AE19" s="62">
        <v>1</v>
      </c>
      <c r="AF19" s="62">
        <v>0</v>
      </c>
      <c r="AG19" s="62">
        <v>0</v>
      </c>
      <c r="AH19" s="62">
        <v>0</v>
      </c>
      <c r="AI19" s="62">
        <v>0.5</v>
      </c>
      <c r="AJ19" s="62">
        <v>1</v>
      </c>
      <c r="AK19" s="62">
        <v>0</v>
      </c>
      <c r="AL19" s="62">
        <v>1</v>
      </c>
      <c r="AM19" s="62">
        <f t="shared" si="1"/>
        <v>8.5</v>
      </c>
      <c r="AN19" s="61">
        <f t="shared" si="0"/>
        <v>1.457142857142857</v>
      </c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</row>
    <row r="20" spans="1:54" s="43" customFormat="1" ht="21">
      <c r="A20" s="33" t="s">
        <v>304</v>
      </c>
      <c r="B20" s="33">
        <v>1049730122</v>
      </c>
      <c r="C20" s="33"/>
      <c r="D20" s="33">
        <v>10</v>
      </c>
      <c r="E20" s="72">
        <v>1490300121525</v>
      </c>
      <c r="F20" s="73">
        <v>1</v>
      </c>
      <c r="G20" s="62">
        <v>99</v>
      </c>
      <c r="H20" s="62">
        <v>35</v>
      </c>
      <c r="I20" s="62">
        <v>0</v>
      </c>
      <c r="J20" s="62">
        <v>0</v>
      </c>
      <c r="K20" s="62">
        <v>0</v>
      </c>
      <c r="L20" s="62">
        <v>0</v>
      </c>
      <c r="M20" s="62">
        <v>1</v>
      </c>
      <c r="N20" s="62">
        <v>0</v>
      </c>
      <c r="O20" s="62">
        <v>1</v>
      </c>
      <c r="P20" s="62">
        <v>1</v>
      </c>
      <c r="Q20" s="62">
        <v>1</v>
      </c>
      <c r="R20" s="62">
        <v>0</v>
      </c>
      <c r="S20" s="62">
        <v>0</v>
      </c>
      <c r="T20" s="62">
        <v>0</v>
      </c>
      <c r="U20" s="62">
        <v>1</v>
      </c>
      <c r="V20" s="62">
        <v>1</v>
      </c>
      <c r="W20" s="62">
        <v>0</v>
      </c>
      <c r="X20" s="62">
        <v>1</v>
      </c>
      <c r="Y20" s="62">
        <v>0</v>
      </c>
      <c r="Z20" s="62">
        <v>0</v>
      </c>
      <c r="AA20" s="62">
        <v>0</v>
      </c>
      <c r="AB20" s="62">
        <v>0</v>
      </c>
      <c r="AC20" s="62">
        <v>1</v>
      </c>
      <c r="AD20" s="62">
        <v>0</v>
      </c>
      <c r="AE20" s="62">
        <v>0</v>
      </c>
      <c r="AF20" s="62">
        <v>0</v>
      </c>
      <c r="AG20" s="62">
        <v>0</v>
      </c>
      <c r="AH20" s="62">
        <v>0</v>
      </c>
      <c r="AI20" s="62">
        <v>1</v>
      </c>
      <c r="AJ20" s="62">
        <v>2</v>
      </c>
      <c r="AK20" s="62">
        <v>0</v>
      </c>
      <c r="AL20" s="62">
        <v>1</v>
      </c>
      <c r="AM20" s="62">
        <f t="shared" si="1"/>
        <v>12</v>
      </c>
      <c r="AN20" s="61">
        <f t="shared" si="0"/>
        <v>2.057142857142857</v>
      </c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</row>
    <row r="21" spans="1:54" s="43" customFormat="1" ht="21">
      <c r="A21" s="33" t="s">
        <v>304</v>
      </c>
      <c r="B21" s="33">
        <v>1049730122</v>
      </c>
      <c r="C21" s="33"/>
      <c r="D21" s="33">
        <v>11</v>
      </c>
      <c r="E21" s="72">
        <v>1490300118451</v>
      </c>
      <c r="F21" s="73">
        <v>1</v>
      </c>
      <c r="G21" s="62" t="s">
        <v>306</v>
      </c>
      <c r="H21" s="62">
        <v>35</v>
      </c>
      <c r="I21" s="62">
        <v>0</v>
      </c>
      <c r="J21" s="62">
        <v>0</v>
      </c>
      <c r="K21" s="62">
        <v>1</v>
      </c>
      <c r="L21" s="62">
        <v>0</v>
      </c>
      <c r="M21" s="62">
        <v>0</v>
      </c>
      <c r="N21" s="62">
        <v>0</v>
      </c>
      <c r="O21" s="62">
        <v>1</v>
      </c>
      <c r="P21" s="62">
        <v>0</v>
      </c>
      <c r="Q21" s="62">
        <v>0</v>
      </c>
      <c r="R21" s="62">
        <v>1</v>
      </c>
      <c r="S21" s="62">
        <v>1</v>
      </c>
      <c r="T21" s="62">
        <v>0</v>
      </c>
      <c r="U21" s="62">
        <v>1</v>
      </c>
      <c r="V21" s="62">
        <v>0</v>
      </c>
      <c r="W21" s="62">
        <v>0</v>
      </c>
      <c r="X21" s="62">
        <v>0</v>
      </c>
      <c r="Y21" s="62">
        <v>0</v>
      </c>
      <c r="Z21" s="62">
        <v>0</v>
      </c>
      <c r="AA21" s="62">
        <v>0</v>
      </c>
      <c r="AB21" s="62">
        <v>0</v>
      </c>
      <c r="AC21" s="62">
        <v>1</v>
      </c>
      <c r="AD21" s="62">
        <v>0</v>
      </c>
      <c r="AE21" s="62">
        <v>0</v>
      </c>
      <c r="AF21" s="62">
        <v>0</v>
      </c>
      <c r="AG21" s="62">
        <v>0</v>
      </c>
      <c r="AH21" s="62">
        <v>0</v>
      </c>
      <c r="AI21" s="62">
        <v>0.5</v>
      </c>
      <c r="AJ21" s="62">
        <v>1</v>
      </c>
      <c r="AK21" s="62">
        <v>0</v>
      </c>
      <c r="AL21" s="62">
        <v>0</v>
      </c>
      <c r="AM21" s="62">
        <f>SUM(I21:AL21)</f>
        <v>7.5</v>
      </c>
      <c r="AN21" s="61">
        <f t="shared" si="0"/>
        <v>1.2857142857142858</v>
      </c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</row>
    <row r="22" spans="1:54" s="43" customFormat="1" ht="21">
      <c r="A22" s="33" t="s">
        <v>304</v>
      </c>
      <c r="B22" s="33">
        <v>1049730122</v>
      </c>
      <c r="C22" s="33"/>
      <c r="D22" s="33">
        <v>12</v>
      </c>
      <c r="E22" s="72">
        <v>1490300120715</v>
      </c>
      <c r="F22" s="73">
        <v>1</v>
      </c>
      <c r="G22" s="62">
        <v>99</v>
      </c>
      <c r="H22" s="62">
        <v>35</v>
      </c>
      <c r="I22" s="62">
        <v>0</v>
      </c>
      <c r="J22" s="62">
        <v>1</v>
      </c>
      <c r="K22" s="62">
        <v>0</v>
      </c>
      <c r="L22" s="62">
        <v>0</v>
      </c>
      <c r="M22" s="62">
        <v>1</v>
      </c>
      <c r="N22" s="62">
        <v>0</v>
      </c>
      <c r="O22" s="62">
        <v>1</v>
      </c>
      <c r="P22" s="62">
        <v>1</v>
      </c>
      <c r="Q22" s="62">
        <v>1</v>
      </c>
      <c r="R22" s="62">
        <v>0</v>
      </c>
      <c r="S22" s="62">
        <v>0</v>
      </c>
      <c r="T22" s="62">
        <v>1</v>
      </c>
      <c r="U22" s="62">
        <v>0</v>
      </c>
      <c r="V22" s="62">
        <v>0</v>
      </c>
      <c r="W22" s="62">
        <v>0</v>
      </c>
      <c r="X22" s="62">
        <v>0</v>
      </c>
      <c r="Y22" s="62">
        <v>1</v>
      </c>
      <c r="Z22" s="62">
        <v>1</v>
      </c>
      <c r="AA22" s="62">
        <v>0</v>
      </c>
      <c r="AB22" s="62">
        <v>1</v>
      </c>
      <c r="AC22" s="62">
        <v>0</v>
      </c>
      <c r="AD22" s="62">
        <v>0</v>
      </c>
      <c r="AE22" s="62">
        <v>0</v>
      </c>
      <c r="AF22" s="62">
        <v>0</v>
      </c>
      <c r="AG22" s="62">
        <v>1</v>
      </c>
      <c r="AH22" s="62">
        <v>0</v>
      </c>
      <c r="AI22" s="62">
        <v>0</v>
      </c>
      <c r="AJ22" s="62">
        <v>2</v>
      </c>
      <c r="AK22" s="62">
        <v>1</v>
      </c>
      <c r="AL22" s="62">
        <v>2</v>
      </c>
      <c r="AM22" s="62">
        <f t="shared" si="1"/>
        <v>15</v>
      </c>
      <c r="AN22" s="61">
        <f t="shared" si="0"/>
        <v>2.5714285714285716</v>
      </c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</row>
    <row r="23" spans="1:54" s="43" customFormat="1" ht="21">
      <c r="A23" s="33" t="s">
        <v>304</v>
      </c>
      <c r="B23" s="33">
        <v>1049730122</v>
      </c>
      <c r="C23" s="33"/>
      <c r="D23" s="33">
        <v>13</v>
      </c>
      <c r="E23" s="72">
        <v>1499900363277</v>
      </c>
      <c r="F23" s="73">
        <v>2</v>
      </c>
      <c r="G23" s="62">
        <v>99</v>
      </c>
      <c r="H23" s="62">
        <v>35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1</v>
      </c>
      <c r="Q23" s="62">
        <v>0</v>
      </c>
      <c r="R23" s="62">
        <v>0</v>
      </c>
      <c r="S23" s="62">
        <v>1</v>
      </c>
      <c r="T23" s="62">
        <v>0</v>
      </c>
      <c r="U23" s="62">
        <v>1</v>
      </c>
      <c r="V23" s="62">
        <v>0</v>
      </c>
      <c r="W23" s="62">
        <v>0</v>
      </c>
      <c r="X23" s="62">
        <v>0</v>
      </c>
      <c r="Y23" s="62">
        <v>0</v>
      </c>
      <c r="Z23" s="62">
        <v>1</v>
      </c>
      <c r="AA23" s="62">
        <v>0</v>
      </c>
      <c r="AB23" s="62">
        <v>0</v>
      </c>
      <c r="AC23" s="62">
        <v>0</v>
      </c>
      <c r="AD23" s="62">
        <v>1</v>
      </c>
      <c r="AE23" s="62">
        <v>0</v>
      </c>
      <c r="AF23" s="62">
        <v>0</v>
      </c>
      <c r="AG23" s="62">
        <v>1</v>
      </c>
      <c r="AH23" s="62">
        <v>0</v>
      </c>
      <c r="AI23" s="62">
        <v>2</v>
      </c>
      <c r="AJ23" s="62">
        <v>0.5</v>
      </c>
      <c r="AK23" s="62">
        <v>0</v>
      </c>
      <c r="AL23" s="62">
        <v>2</v>
      </c>
      <c r="AM23" s="62">
        <f t="shared" si="1"/>
        <v>10.5</v>
      </c>
      <c r="AN23" s="61">
        <f t="shared" si="0"/>
        <v>1.8</v>
      </c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</row>
    <row r="24" spans="1:54" s="43" customFormat="1" ht="21">
      <c r="A24" s="33" t="s">
        <v>304</v>
      </c>
      <c r="B24" s="33">
        <v>1049730122</v>
      </c>
      <c r="C24" s="33"/>
      <c r="D24" s="33">
        <v>14</v>
      </c>
      <c r="E24" s="72">
        <v>1499900367361</v>
      </c>
      <c r="F24" s="73">
        <v>2</v>
      </c>
      <c r="G24" s="62">
        <v>99</v>
      </c>
      <c r="H24" s="62">
        <v>35</v>
      </c>
      <c r="I24" s="62">
        <v>0</v>
      </c>
      <c r="J24" s="62">
        <v>0</v>
      </c>
      <c r="K24" s="62">
        <v>0</v>
      </c>
      <c r="L24" s="62">
        <v>1</v>
      </c>
      <c r="M24" s="62">
        <v>0</v>
      </c>
      <c r="N24" s="62">
        <v>0</v>
      </c>
      <c r="O24" s="62">
        <v>0</v>
      </c>
      <c r="P24" s="62">
        <v>0</v>
      </c>
      <c r="Q24" s="62">
        <v>1</v>
      </c>
      <c r="R24" s="62">
        <v>1</v>
      </c>
      <c r="S24" s="62">
        <v>0</v>
      </c>
      <c r="T24" s="62">
        <v>0</v>
      </c>
      <c r="U24" s="62">
        <v>0</v>
      </c>
      <c r="V24" s="62">
        <v>0</v>
      </c>
      <c r="W24" s="62">
        <v>0</v>
      </c>
      <c r="X24" s="62">
        <v>0</v>
      </c>
      <c r="Y24" s="62">
        <v>0</v>
      </c>
      <c r="Z24" s="62">
        <v>0</v>
      </c>
      <c r="AA24" s="62">
        <v>0</v>
      </c>
      <c r="AB24" s="62">
        <v>1</v>
      </c>
      <c r="AC24" s="62">
        <v>0</v>
      </c>
      <c r="AD24" s="62">
        <v>0</v>
      </c>
      <c r="AE24" s="62">
        <v>0</v>
      </c>
      <c r="AF24" s="62">
        <v>1</v>
      </c>
      <c r="AG24" s="62">
        <v>0</v>
      </c>
      <c r="AH24" s="62">
        <v>0.5</v>
      </c>
      <c r="AI24" s="62">
        <v>1</v>
      </c>
      <c r="AJ24" s="62">
        <v>1</v>
      </c>
      <c r="AK24" s="62">
        <v>0</v>
      </c>
      <c r="AL24" s="62">
        <v>1</v>
      </c>
      <c r="AM24" s="62">
        <f t="shared" si="1"/>
        <v>8.5</v>
      </c>
      <c r="AN24" s="61">
        <f t="shared" si="0"/>
        <v>1.457142857142857</v>
      </c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</row>
    <row r="25" spans="1:54" s="43" customFormat="1" ht="21">
      <c r="A25" s="33" t="s">
        <v>304</v>
      </c>
      <c r="B25" s="33">
        <v>1049730122</v>
      </c>
      <c r="C25" s="33"/>
      <c r="D25" s="33">
        <v>15</v>
      </c>
      <c r="E25" s="72">
        <v>1490300121193</v>
      </c>
      <c r="F25" s="73">
        <v>2</v>
      </c>
      <c r="G25" s="62">
        <v>99</v>
      </c>
      <c r="H25" s="62">
        <v>35</v>
      </c>
      <c r="I25" s="62">
        <v>1</v>
      </c>
      <c r="J25" s="62">
        <v>0</v>
      </c>
      <c r="K25" s="62">
        <v>0</v>
      </c>
      <c r="L25" s="62">
        <v>1</v>
      </c>
      <c r="M25" s="62">
        <v>0</v>
      </c>
      <c r="N25" s="62">
        <v>0</v>
      </c>
      <c r="O25" s="62">
        <v>1</v>
      </c>
      <c r="P25" s="62">
        <v>1</v>
      </c>
      <c r="Q25" s="62">
        <v>1</v>
      </c>
      <c r="R25" s="62">
        <v>0</v>
      </c>
      <c r="S25" s="62">
        <v>1</v>
      </c>
      <c r="T25" s="62">
        <v>0</v>
      </c>
      <c r="U25" s="62">
        <v>1</v>
      </c>
      <c r="V25" s="62">
        <v>0</v>
      </c>
      <c r="W25" s="62">
        <v>0</v>
      </c>
      <c r="X25" s="62">
        <v>0</v>
      </c>
      <c r="Y25" s="62">
        <v>0</v>
      </c>
      <c r="Z25" s="62">
        <v>0</v>
      </c>
      <c r="AA25" s="62">
        <v>0</v>
      </c>
      <c r="AB25" s="62">
        <v>0</v>
      </c>
      <c r="AC25" s="62">
        <v>1</v>
      </c>
      <c r="AD25" s="62">
        <v>1</v>
      </c>
      <c r="AE25" s="62">
        <v>1</v>
      </c>
      <c r="AF25" s="62">
        <v>1</v>
      </c>
      <c r="AG25" s="62">
        <v>1</v>
      </c>
      <c r="AH25" s="62">
        <v>1</v>
      </c>
      <c r="AI25" s="62">
        <v>0.5</v>
      </c>
      <c r="AJ25" s="62">
        <v>1</v>
      </c>
      <c r="AK25" s="62">
        <v>0</v>
      </c>
      <c r="AL25" s="62">
        <v>2</v>
      </c>
      <c r="AM25" s="62">
        <f t="shared" si="1"/>
        <v>16.5</v>
      </c>
      <c r="AN25" s="61">
        <f t="shared" si="0"/>
        <v>2.8285714285714287</v>
      </c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</row>
    <row r="26" spans="1:54" s="43" customFormat="1" ht="21">
      <c r="A26" s="33" t="s">
        <v>304</v>
      </c>
      <c r="B26" s="33">
        <v>1049730122</v>
      </c>
      <c r="C26" s="33"/>
      <c r="D26" s="33">
        <v>16</v>
      </c>
      <c r="E26" s="72">
        <v>1490300121088</v>
      </c>
      <c r="F26" s="73">
        <v>2</v>
      </c>
      <c r="G26" s="62">
        <v>99</v>
      </c>
      <c r="H26" s="62">
        <v>35</v>
      </c>
      <c r="I26" s="62">
        <v>0</v>
      </c>
      <c r="J26" s="62">
        <v>0</v>
      </c>
      <c r="K26" s="62">
        <v>1</v>
      </c>
      <c r="L26" s="62">
        <v>1</v>
      </c>
      <c r="M26" s="62">
        <v>1</v>
      </c>
      <c r="N26" s="62">
        <v>1</v>
      </c>
      <c r="O26" s="62">
        <v>0</v>
      </c>
      <c r="P26" s="62">
        <v>1</v>
      </c>
      <c r="Q26" s="62">
        <v>1</v>
      </c>
      <c r="R26" s="62">
        <v>1</v>
      </c>
      <c r="S26" s="62">
        <v>1</v>
      </c>
      <c r="T26" s="62">
        <v>1</v>
      </c>
      <c r="U26" s="62">
        <v>1</v>
      </c>
      <c r="V26" s="62">
        <v>1</v>
      </c>
      <c r="W26" s="62">
        <v>0</v>
      </c>
      <c r="X26" s="62">
        <v>1</v>
      </c>
      <c r="Y26" s="62">
        <v>1</v>
      </c>
      <c r="Z26" s="62">
        <v>1</v>
      </c>
      <c r="AA26" s="62">
        <v>0</v>
      </c>
      <c r="AB26" s="62">
        <v>1</v>
      </c>
      <c r="AC26" s="62">
        <v>0</v>
      </c>
      <c r="AD26" s="62">
        <v>0</v>
      </c>
      <c r="AE26" s="62">
        <v>0</v>
      </c>
      <c r="AF26" s="62">
        <v>0</v>
      </c>
      <c r="AG26" s="62">
        <v>1</v>
      </c>
      <c r="AH26" s="62">
        <v>0</v>
      </c>
      <c r="AI26" s="62">
        <v>0.5</v>
      </c>
      <c r="AJ26" s="62">
        <v>0.5</v>
      </c>
      <c r="AK26" s="62">
        <v>1</v>
      </c>
      <c r="AL26" s="62">
        <v>0</v>
      </c>
      <c r="AM26" s="62">
        <f t="shared" si="1"/>
        <v>18</v>
      </c>
      <c r="AN26" s="61">
        <f t="shared" si="0"/>
        <v>3.085714285714286</v>
      </c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</row>
    <row r="27" spans="1:54" s="43" customFormat="1" ht="21">
      <c r="A27" s="33" t="s">
        <v>304</v>
      </c>
      <c r="B27" s="33">
        <v>1049730122</v>
      </c>
      <c r="C27" s="33"/>
      <c r="D27" s="33">
        <v>17</v>
      </c>
      <c r="E27" s="72">
        <v>1420501180987</v>
      </c>
      <c r="F27" s="73">
        <v>2</v>
      </c>
      <c r="G27" s="62">
        <v>99</v>
      </c>
      <c r="H27" s="62">
        <v>35</v>
      </c>
      <c r="I27" s="62">
        <v>1</v>
      </c>
      <c r="J27" s="62">
        <v>0</v>
      </c>
      <c r="K27" s="62">
        <v>0</v>
      </c>
      <c r="L27" s="62">
        <v>0</v>
      </c>
      <c r="M27" s="62">
        <v>1</v>
      </c>
      <c r="N27" s="62">
        <v>1</v>
      </c>
      <c r="O27" s="62">
        <v>0</v>
      </c>
      <c r="P27" s="62">
        <v>1</v>
      </c>
      <c r="Q27" s="62">
        <v>0</v>
      </c>
      <c r="R27" s="62">
        <v>0</v>
      </c>
      <c r="S27" s="62">
        <v>0</v>
      </c>
      <c r="T27" s="62">
        <v>0</v>
      </c>
      <c r="U27" s="62">
        <v>1</v>
      </c>
      <c r="V27" s="62">
        <v>1</v>
      </c>
      <c r="W27" s="62">
        <v>0</v>
      </c>
      <c r="X27" s="62">
        <v>0</v>
      </c>
      <c r="Y27" s="62">
        <v>1</v>
      </c>
      <c r="Z27" s="62">
        <v>0</v>
      </c>
      <c r="AA27" s="62">
        <v>0</v>
      </c>
      <c r="AB27" s="62">
        <v>0</v>
      </c>
      <c r="AC27" s="62">
        <v>0</v>
      </c>
      <c r="AD27" s="62">
        <v>0</v>
      </c>
      <c r="AE27" s="62">
        <v>1</v>
      </c>
      <c r="AF27" s="62">
        <v>0</v>
      </c>
      <c r="AG27" s="62">
        <v>0</v>
      </c>
      <c r="AH27" s="62">
        <v>0</v>
      </c>
      <c r="AI27" s="62">
        <v>0.5</v>
      </c>
      <c r="AJ27" s="62">
        <v>0.5</v>
      </c>
      <c r="AK27" s="62">
        <v>2</v>
      </c>
      <c r="AL27" s="62">
        <v>0</v>
      </c>
      <c r="AM27" s="62">
        <f t="shared" si="1"/>
        <v>11</v>
      </c>
      <c r="AN27" s="61">
        <f t="shared" si="0"/>
        <v>1.8857142857142857</v>
      </c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</row>
    <row r="28" spans="1:54" s="43" customFormat="1" ht="21">
      <c r="A28" s="33" t="s">
        <v>304</v>
      </c>
      <c r="B28" s="33">
        <v>1049730122</v>
      </c>
      <c r="C28" s="33"/>
      <c r="D28" s="33">
        <v>18</v>
      </c>
      <c r="E28" s="72">
        <v>1104000059359</v>
      </c>
      <c r="F28" s="73">
        <v>2</v>
      </c>
      <c r="G28" s="62">
        <v>99</v>
      </c>
      <c r="H28" s="62">
        <v>35</v>
      </c>
      <c r="I28" s="62">
        <v>0</v>
      </c>
      <c r="J28" s="62">
        <v>1</v>
      </c>
      <c r="K28" s="62">
        <v>0</v>
      </c>
      <c r="L28" s="62">
        <v>0</v>
      </c>
      <c r="M28" s="62">
        <v>0</v>
      </c>
      <c r="N28" s="62">
        <v>1</v>
      </c>
      <c r="O28" s="62">
        <v>0</v>
      </c>
      <c r="P28" s="62">
        <v>1</v>
      </c>
      <c r="Q28" s="62">
        <v>0</v>
      </c>
      <c r="R28" s="62">
        <v>0</v>
      </c>
      <c r="S28" s="62">
        <v>1</v>
      </c>
      <c r="T28" s="62">
        <v>1</v>
      </c>
      <c r="U28" s="62">
        <v>1</v>
      </c>
      <c r="V28" s="62">
        <v>0</v>
      </c>
      <c r="W28" s="62">
        <v>0</v>
      </c>
      <c r="X28" s="62">
        <v>1</v>
      </c>
      <c r="Y28" s="62">
        <v>1</v>
      </c>
      <c r="Z28" s="62">
        <v>0</v>
      </c>
      <c r="AA28" s="62">
        <v>0</v>
      </c>
      <c r="AB28" s="62">
        <v>1</v>
      </c>
      <c r="AC28" s="62">
        <v>0</v>
      </c>
      <c r="AD28" s="62">
        <v>0</v>
      </c>
      <c r="AE28" s="62">
        <v>0</v>
      </c>
      <c r="AF28" s="62">
        <v>0</v>
      </c>
      <c r="AG28" s="62">
        <v>1</v>
      </c>
      <c r="AH28" s="62">
        <v>1</v>
      </c>
      <c r="AI28" s="62">
        <v>2</v>
      </c>
      <c r="AJ28" s="62">
        <v>0.5</v>
      </c>
      <c r="AK28" s="62">
        <v>0</v>
      </c>
      <c r="AL28" s="62">
        <v>1</v>
      </c>
      <c r="AM28" s="62">
        <f t="shared" si="1"/>
        <v>14.5</v>
      </c>
      <c r="AN28" s="61">
        <f t="shared" si="0"/>
        <v>2.4857142857142858</v>
      </c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</row>
    <row r="29" spans="1:54" s="43" customFormat="1" ht="21">
      <c r="A29" s="33" t="s">
        <v>304</v>
      </c>
      <c r="B29" s="33">
        <v>1049730122</v>
      </c>
      <c r="C29" s="33"/>
      <c r="D29" s="33">
        <v>19</v>
      </c>
      <c r="E29" s="72">
        <v>1490300120740</v>
      </c>
      <c r="F29" s="73">
        <v>1</v>
      </c>
      <c r="G29" s="62">
        <v>99</v>
      </c>
      <c r="H29" s="62">
        <v>35</v>
      </c>
      <c r="I29" s="62">
        <v>1</v>
      </c>
      <c r="J29" s="62">
        <v>1</v>
      </c>
      <c r="K29" s="62">
        <v>0</v>
      </c>
      <c r="L29" s="62">
        <v>1</v>
      </c>
      <c r="M29" s="62">
        <v>0</v>
      </c>
      <c r="N29" s="62">
        <v>0</v>
      </c>
      <c r="O29" s="62">
        <v>1</v>
      </c>
      <c r="P29" s="62">
        <v>1</v>
      </c>
      <c r="Q29" s="62">
        <v>1</v>
      </c>
      <c r="R29" s="62">
        <v>1</v>
      </c>
      <c r="S29" s="62">
        <v>0</v>
      </c>
      <c r="T29" s="62">
        <v>1</v>
      </c>
      <c r="U29" s="62">
        <v>1</v>
      </c>
      <c r="V29" s="62">
        <v>0</v>
      </c>
      <c r="W29" s="62">
        <v>0</v>
      </c>
      <c r="X29" s="62">
        <v>1</v>
      </c>
      <c r="Y29" s="62">
        <v>0</v>
      </c>
      <c r="Z29" s="62">
        <v>0</v>
      </c>
      <c r="AA29" s="62">
        <v>0</v>
      </c>
      <c r="AB29" s="62">
        <v>0</v>
      </c>
      <c r="AC29" s="62">
        <v>0</v>
      </c>
      <c r="AD29" s="62">
        <v>0</v>
      </c>
      <c r="AE29" s="62">
        <v>0</v>
      </c>
      <c r="AF29" s="62">
        <v>0</v>
      </c>
      <c r="AG29" s="62">
        <v>1</v>
      </c>
      <c r="AH29" s="62">
        <v>0</v>
      </c>
      <c r="AI29" s="62">
        <v>0.5</v>
      </c>
      <c r="AJ29" s="62">
        <v>0</v>
      </c>
      <c r="AK29" s="62">
        <v>0</v>
      </c>
      <c r="AL29" s="62">
        <v>0</v>
      </c>
      <c r="AM29" s="62">
        <f t="shared" si="1"/>
        <v>11.5</v>
      </c>
      <c r="AN29" s="61">
        <f t="shared" si="0"/>
        <v>1.9714285714285715</v>
      </c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</row>
    <row r="30" spans="1:54" s="43" customFormat="1" ht="21">
      <c r="A30" s="33" t="s">
        <v>304</v>
      </c>
      <c r="B30" s="33">
        <v>1049730122</v>
      </c>
      <c r="C30" s="33"/>
      <c r="D30" s="33">
        <v>20</v>
      </c>
      <c r="E30" s="72">
        <v>1490300120634</v>
      </c>
      <c r="F30" s="73">
        <v>1</v>
      </c>
      <c r="G30" s="62">
        <v>99</v>
      </c>
      <c r="H30" s="62">
        <v>35</v>
      </c>
      <c r="I30" s="62">
        <v>0</v>
      </c>
      <c r="J30" s="62">
        <v>0</v>
      </c>
      <c r="K30" s="62">
        <v>0</v>
      </c>
      <c r="L30" s="62">
        <v>1</v>
      </c>
      <c r="M30" s="62">
        <v>0</v>
      </c>
      <c r="N30" s="62">
        <v>0</v>
      </c>
      <c r="O30" s="62">
        <v>1</v>
      </c>
      <c r="P30" s="62">
        <v>1</v>
      </c>
      <c r="Q30" s="62">
        <v>1</v>
      </c>
      <c r="R30" s="62">
        <v>1</v>
      </c>
      <c r="S30" s="62">
        <v>0</v>
      </c>
      <c r="T30" s="62">
        <v>0</v>
      </c>
      <c r="U30" s="62">
        <v>0</v>
      </c>
      <c r="V30" s="62">
        <v>0</v>
      </c>
      <c r="W30" s="62">
        <v>0</v>
      </c>
      <c r="X30" s="62">
        <v>0</v>
      </c>
      <c r="Y30" s="62">
        <v>0</v>
      </c>
      <c r="Z30" s="62">
        <v>1</v>
      </c>
      <c r="AA30" s="62">
        <v>0</v>
      </c>
      <c r="AB30" s="62">
        <v>0</v>
      </c>
      <c r="AC30" s="62">
        <v>0</v>
      </c>
      <c r="AD30" s="62">
        <v>0</v>
      </c>
      <c r="AE30" s="62">
        <v>0</v>
      </c>
      <c r="AF30" s="62">
        <v>0</v>
      </c>
      <c r="AG30" s="62">
        <v>0</v>
      </c>
      <c r="AH30" s="62">
        <v>1</v>
      </c>
      <c r="AI30" s="62">
        <v>0.5</v>
      </c>
      <c r="AJ30" s="62">
        <v>1</v>
      </c>
      <c r="AK30" s="62">
        <v>0</v>
      </c>
      <c r="AL30" s="62">
        <v>0</v>
      </c>
      <c r="AM30" s="62">
        <f t="shared" si="1"/>
        <v>8.5</v>
      </c>
      <c r="AN30" s="61">
        <f t="shared" si="0"/>
        <v>1.457142857142857</v>
      </c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</row>
    <row r="31" spans="1:54" s="43" customFormat="1" ht="21">
      <c r="A31" s="33" t="s">
        <v>304</v>
      </c>
      <c r="B31" s="33">
        <v>1049730122</v>
      </c>
      <c r="C31" s="33"/>
      <c r="D31" s="33">
        <v>21</v>
      </c>
      <c r="E31" s="72">
        <v>1490300117137</v>
      </c>
      <c r="F31" s="73">
        <v>1</v>
      </c>
      <c r="G31" s="62">
        <v>99</v>
      </c>
      <c r="H31" s="62">
        <v>35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62">
        <v>1</v>
      </c>
      <c r="O31" s="62">
        <v>0</v>
      </c>
      <c r="P31" s="62">
        <v>0</v>
      </c>
      <c r="Q31" s="62">
        <v>1</v>
      </c>
      <c r="R31" s="62">
        <v>0</v>
      </c>
      <c r="S31" s="62">
        <v>0</v>
      </c>
      <c r="T31" s="62">
        <v>0</v>
      </c>
      <c r="U31" s="62">
        <v>1</v>
      </c>
      <c r="V31" s="62">
        <v>0</v>
      </c>
      <c r="W31" s="62">
        <v>1</v>
      </c>
      <c r="X31" s="62">
        <v>1</v>
      </c>
      <c r="Y31" s="62">
        <v>0</v>
      </c>
      <c r="Z31" s="62">
        <v>0</v>
      </c>
      <c r="AA31" s="62">
        <v>1</v>
      </c>
      <c r="AB31" s="62">
        <v>1</v>
      </c>
      <c r="AC31" s="62">
        <v>0</v>
      </c>
      <c r="AD31" s="62">
        <v>0</v>
      </c>
      <c r="AE31" s="62">
        <v>0</v>
      </c>
      <c r="AF31" s="62">
        <v>0</v>
      </c>
      <c r="AG31" s="62">
        <v>0</v>
      </c>
      <c r="AH31" s="62">
        <v>0</v>
      </c>
      <c r="AI31" s="62">
        <v>1</v>
      </c>
      <c r="AJ31" s="62">
        <v>0.5</v>
      </c>
      <c r="AK31" s="62">
        <v>0</v>
      </c>
      <c r="AL31" s="62">
        <v>0</v>
      </c>
      <c r="AM31" s="62">
        <f t="shared" si="1"/>
        <v>8.5</v>
      </c>
      <c r="AN31" s="61">
        <f t="shared" si="0"/>
        <v>1.457142857142857</v>
      </c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</row>
    <row r="32" spans="1:54" s="43" customFormat="1" ht="21">
      <c r="A32" s="33" t="s">
        <v>304</v>
      </c>
      <c r="B32" s="33">
        <v>1049730122</v>
      </c>
      <c r="C32" s="33"/>
      <c r="D32" s="33">
        <v>22</v>
      </c>
      <c r="E32" s="72">
        <v>1490300117587</v>
      </c>
      <c r="F32" s="73">
        <v>1</v>
      </c>
      <c r="G32" s="62">
        <v>99</v>
      </c>
      <c r="H32" s="62">
        <v>35</v>
      </c>
      <c r="I32" s="62">
        <v>0</v>
      </c>
      <c r="J32" s="62">
        <v>0</v>
      </c>
      <c r="K32" s="62">
        <v>0</v>
      </c>
      <c r="L32" s="62">
        <v>1</v>
      </c>
      <c r="M32" s="62">
        <v>0</v>
      </c>
      <c r="N32" s="62">
        <v>0</v>
      </c>
      <c r="O32" s="62">
        <v>1</v>
      </c>
      <c r="P32" s="62">
        <v>1</v>
      </c>
      <c r="Q32" s="62">
        <v>1</v>
      </c>
      <c r="R32" s="62">
        <v>0</v>
      </c>
      <c r="S32" s="62">
        <v>0</v>
      </c>
      <c r="T32" s="62">
        <v>0</v>
      </c>
      <c r="U32" s="62">
        <v>1</v>
      </c>
      <c r="V32" s="62">
        <v>0</v>
      </c>
      <c r="W32" s="62">
        <v>0</v>
      </c>
      <c r="X32" s="62">
        <v>1</v>
      </c>
      <c r="Y32" s="62">
        <v>1</v>
      </c>
      <c r="Z32" s="62">
        <v>0</v>
      </c>
      <c r="AA32" s="62">
        <v>0</v>
      </c>
      <c r="AB32" s="62">
        <v>0</v>
      </c>
      <c r="AC32" s="62">
        <v>0</v>
      </c>
      <c r="AD32" s="62">
        <v>0</v>
      </c>
      <c r="AE32" s="62">
        <v>0</v>
      </c>
      <c r="AF32" s="62">
        <v>0</v>
      </c>
      <c r="AG32" s="62">
        <v>0</v>
      </c>
      <c r="AH32" s="62">
        <v>1</v>
      </c>
      <c r="AI32" s="62">
        <v>0</v>
      </c>
      <c r="AJ32" s="62">
        <v>0.5</v>
      </c>
      <c r="AK32" s="62">
        <v>0</v>
      </c>
      <c r="AL32" s="62">
        <v>0</v>
      </c>
      <c r="AM32" s="62">
        <f t="shared" si="1"/>
        <v>8.5</v>
      </c>
      <c r="AN32" s="61">
        <f t="shared" si="0"/>
        <v>1.457142857142857</v>
      </c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</row>
    <row r="33" spans="1:54" s="43" customFormat="1" ht="21">
      <c r="A33" s="33" t="s">
        <v>304</v>
      </c>
      <c r="B33" s="33">
        <v>1049730122</v>
      </c>
      <c r="C33" s="33"/>
      <c r="D33" s="33">
        <v>23</v>
      </c>
      <c r="E33" s="72">
        <v>1490300118796</v>
      </c>
      <c r="F33" s="73">
        <v>1</v>
      </c>
      <c r="G33" s="62" t="s">
        <v>306</v>
      </c>
      <c r="H33" s="62">
        <v>35</v>
      </c>
      <c r="I33" s="62">
        <v>1</v>
      </c>
      <c r="J33" s="62">
        <v>1</v>
      </c>
      <c r="K33" s="62">
        <v>1</v>
      </c>
      <c r="L33" s="62">
        <v>0</v>
      </c>
      <c r="M33" s="62">
        <v>0</v>
      </c>
      <c r="N33" s="62">
        <v>1</v>
      </c>
      <c r="O33" s="62">
        <v>0</v>
      </c>
      <c r="P33" s="62">
        <v>0</v>
      </c>
      <c r="Q33" s="62">
        <v>0</v>
      </c>
      <c r="R33" s="62">
        <v>0</v>
      </c>
      <c r="S33" s="62">
        <v>1</v>
      </c>
      <c r="T33" s="62">
        <v>1</v>
      </c>
      <c r="U33" s="62">
        <v>1</v>
      </c>
      <c r="V33" s="62">
        <v>0</v>
      </c>
      <c r="W33" s="62">
        <v>0</v>
      </c>
      <c r="X33" s="62">
        <v>1</v>
      </c>
      <c r="Y33" s="62">
        <v>0</v>
      </c>
      <c r="Z33" s="62">
        <v>1</v>
      </c>
      <c r="AA33" s="62">
        <v>0</v>
      </c>
      <c r="AB33" s="62">
        <v>0</v>
      </c>
      <c r="AC33" s="62">
        <v>0</v>
      </c>
      <c r="AD33" s="62">
        <v>0</v>
      </c>
      <c r="AE33" s="62">
        <v>0</v>
      </c>
      <c r="AF33" s="62">
        <v>1</v>
      </c>
      <c r="AG33" s="62">
        <v>0</v>
      </c>
      <c r="AH33" s="62">
        <v>0</v>
      </c>
      <c r="AI33" s="62">
        <v>0.5</v>
      </c>
      <c r="AJ33" s="62">
        <v>2</v>
      </c>
      <c r="AK33" s="62">
        <v>0</v>
      </c>
      <c r="AL33" s="62">
        <v>0</v>
      </c>
      <c r="AM33" s="62">
        <f t="shared" si="1"/>
        <v>12.5</v>
      </c>
      <c r="AN33" s="61">
        <f t="shared" si="0"/>
        <v>2.142857142857143</v>
      </c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</row>
    <row r="34" spans="1:54" s="43" customFormat="1" ht="21">
      <c r="A34" s="33" t="s">
        <v>304</v>
      </c>
      <c r="B34" s="33">
        <v>1049730122</v>
      </c>
      <c r="C34" s="33"/>
      <c r="D34" s="33">
        <v>24</v>
      </c>
      <c r="E34" s="72">
        <v>1490300121487</v>
      </c>
      <c r="F34" s="73">
        <v>1</v>
      </c>
      <c r="G34" s="62">
        <v>99</v>
      </c>
      <c r="H34" s="62">
        <v>35</v>
      </c>
      <c r="I34" s="62">
        <v>1</v>
      </c>
      <c r="J34" s="62">
        <v>0</v>
      </c>
      <c r="K34" s="62">
        <v>0</v>
      </c>
      <c r="L34" s="62">
        <v>0</v>
      </c>
      <c r="M34" s="62">
        <v>0</v>
      </c>
      <c r="N34" s="62">
        <v>0</v>
      </c>
      <c r="O34" s="62">
        <v>0</v>
      </c>
      <c r="P34" s="62">
        <v>1</v>
      </c>
      <c r="Q34" s="62">
        <v>0</v>
      </c>
      <c r="R34" s="62">
        <v>0</v>
      </c>
      <c r="S34" s="62">
        <v>0</v>
      </c>
      <c r="T34" s="62">
        <v>0</v>
      </c>
      <c r="U34" s="62">
        <v>1</v>
      </c>
      <c r="V34" s="62">
        <v>1</v>
      </c>
      <c r="W34" s="62">
        <v>0</v>
      </c>
      <c r="X34" s="62">
        <v>0</v>
      </c>
      <c r="Y34" s="62">
        <v>0</v>
      </c>
      <c r="Z34" s="62">
        <v>0</v>
      </c>
      <c r="AA34" s="62">
        <v>0</v>
      </c>
      <c r="AB34" s="62">
        <v>0</v>
      </c>
      <c r="AC34" s="62">
        <v>0</v>
      </c>
      <c r="AD34" s="62">
        <v>0</v>
      </c>
      <c r="AE34" s="62">
        <v>0</v>
      </c>
      <c r="AF34" s="62">
        <v>0</v>
      </c>
      <c r="AG34" s="62">
        <v>0</v>
      </c>
      <c r="AH34" s="62">
        <v>0</v>
      </c>
      <c r="AI34" s="62">
        <v>1</v>
      </c>
      <c r="AJ34" s="62">
        <v>0.5</v>
      </c>
      <c r="AK34" s="62">
        <v>0</v>
      </c>
      <c r="AL34" s="62">
        <v>1</v>
      </c>
      <c r="AM34" s="62">
        <f t="shared" si="1"/>
        <v>6.5</v>
      </c>
      <c r="AN34" s="61">
        <f t="shared" si="0"/>
        <v>1.1142857142857143</v>
      </c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</row>
    <row r="35" spans="1:54" s="43" customFormat="1" ht="21">
      <c r="A35" s="33" t="s">
        <v>304</v>
      </c>
      <c r="B35" s="33">
        <v>1049730122</v>
      </c>
      <c r="C35" s="33"/>
      <c r="D35" s="33">
        <v>25</v>
      </c>
      <c r="E35" s="72">
        <v>1490300122467</v>
      </c>
      <c r="F35" s="73">
        <v>1</v>
      </c>
      <c r="G35" s="62">
        <v>99</v>
      </c>
      <c r="H35" s="62">
        <v>35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1</v>
      </c>
      <c r="O35" s="62">
        <v>1</v>
      </c>
      <c r="P35" s="62">
        <v>0</v>
      </c>
      <c r="Q35" s="62">
        <v>1</v>
      </c>
      <c r="R35" s="62">
        <v>1</v>
      </c>
      <c r="S35" s="62">
        <v>0</v>
      </c>
      <c r="T35" s="62">
        <v>0</v>
      </c>
      <c r="U35" s="62">
        <v>1</v>
      </c>
      <c r="V35" s="62">
        <v>1</v>
      </c>
      <c r="W35" s="62">
        <v>0</v>
      </c>
      <c r="X35" s="62">
        <v>1</v>
      </c>
      <c r="Y35" s="62">
        <v>1</v>
      </c>
      <c r="Z35" s="62">
        <v>0</v>
      </c>
      <c r="AA35" s="62">
        <v>0</v>
      </c>
      <c r="AB35" s="62">
        <v>1</v>
      </c>
      <c r="AC35" s="62">
        <v>1</v>
      </c>
      <c r="AD35" s="62">
        <v>0</v>
      </c>
      <c r="AE35" s="62">
        <v>1</v>
      </c>
      <c r="AF35" s="62">
        <v>0</v>
      </c>
      <c r="AG35" s="62">
        <v>1</v>
      </c>
      <c r="AH35" s="62">
        <v>0</v>
      </c>
      <c r="AI35" s="62">
        <v>2</v>
      </c>
      <c r="AJ35" s="62">
        <v>1</v>
      </c>
      <c r="AK35" s="62">
        <v>0</v>
      </c>
      <c r="AL35" s="62">
        <v>1</v>
      </c>
      <c r="AM35" s="62">
        <f t="shared" si="1"/>
        <v>16</v>
      </c>
      <c r="AN35" s="61">
        <f t="shared" si="0"/>
        <v>2.742857142857143</v>
      </c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</row>
    <row r="36" spans="1:54" s="43" customFormat="1" ht="21">
      <c r="A36" s="33" t="s">
        <v>304</v>
      </c>
      <c r="B36" s="33">
        <v>1049730122</v>
      </c>
      <c r="C36" s="33"/>
      <c r="D36" s="33">
        <v>26</v>
      </c>
      <c r="E36" s="72">
        <v>1101801252316</v>
      </c>
      <c r="F36" s="73">
        <v>1</v>
      </c>
      <c r="G36" s="62">
        <v>99</v>
      </c>
      <c r="H36" s="62">
        <v>35</v>
      </c>
      <c r="I36" s="62">
        <v>0</v>
      </c>
      <c r="J36" s="62">
        <v>1</v>
      </c>
      <c r="K36" s="62">
        <v>0</v>
      </c>
      <c r="L36" s="62">
        <v>1</v>
      </c>
      <c r="M36" s="62">
        <v>1</v>
      </c>
      <c r="N36" s="62">
        <v>0</v>
      </c>
      <c r="O36" s="62">
        <v>0</v>
      </c>
      <c r="P36" s="62">
        <v>1</v>
      </c>
      <c r="Q36" s="62">
        <v>0</v>
      </c>
      <c r="R36" s="62">
        <v>1</v>
      </c>
      <c r="S36" s="62">
        <v>0</v>
      </c>
      <c r="T36" s="62">
        <v>1</v>
      </c>
      <c r="U36" s="62">
        <v>0</v>
      </c>
      <c r="V36" s="62">
        <v>1</v>
      </c>
      <c r="W36" s="62">
        <v>0</v>
      </c>
      <c r="X36" s="62">
        <v>0</v>
      </c>
      <c r="Y36" s="62">
        <v>0</v>
      </c>
      <c r="Z36" s="62">
        <v>0</v>
      </c>
      <c r="AA36" s="62">
        <v>0</v>
      </c>
      <c r="AB36" s="62">
        <v>0</v>
      </c>
      <c r="AC36" s="62">
        <v>0</v>
      </c>
      <c r="AD36" s="62">
        <v>0</v>
      </c>
      <c r="AE36" s="62">
        <v>0</v>
      </c>
      <c r="AF36" s="62">
        <v>0</v>
      </c>
      <c r="AG36" s="62">
        <v>0</v>
      </c>
      <c r="AH36" s="62">
        <v>0</v>
      </c>
      <c r="AI36" s="62">
        <v>0.5</v>
      </c>
      <c r="AJ36" s="62">
        <v>1</v>
      </c>
      <c r="AK36" s="62">
        <v>0</v>
      </c>
      <c r="AL36" s="62">
        <v>1</v>
      </c>
      <c r="AM36" s="62">
        <f t="shared" si="1"/>
        <v>9.5</v>
      </c>
      <c r="AN36" s="61">
        <f t="shared" si="0"/>
        <v>1.6285714285714286</v>
      </c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</row>
    <row r="37" spans="1:54" s="43" customFormat="1" ht="21">
      <c r="A37" s="33" t="s">
        <v>304</v>
      </c>
      <c r="B37" s="33">
        <v>1049730122</v>
      </c>
      <c r="C37" s="33"/>
      <c r="D37" s="33">
        <v>27</v>
      </c>
      <c r="E37" s="72">
        <v>1490300123056</v>
      </c>
      <c r="F37" s="73">
        <v>1</v>
      </c>
      <c r="G37" s="62">
        <v>99</v>
      </c>
      <c r="H37" s="62">
        <v>35</v>
      </c>
      <c r="I37" s="62">
        <v>0</v>
      </c>
      <c r="J37" s="62">
        <v>0</v>
      </c>
      <c r="K37" s="62">
        <v>0</v>
      </c>
      <c r="L37" s="62">
        <v>1</v>
      </c>
      <c r="M37" s="62">
        <v>0</v>
      </c>
      <c r="N37" s="62">
        <v>0</v>
      </c>
      <c r="O37" s="62">
        <v>1</v>
      </c>
      <c r="P37" s="62">
        <v>1</v>
      </c>
      <c r="Q37" s="62">
        <v>1</v>
      </c>
      <c r="R37" s="62">
        <v>0</v>
      </c>
      <c r="S37" s="62">
        <v>1</v>
      </c>
      <c r="T37" s="62">
        <v>1</v>
      </c>
      <c r="U37" s="62">
        <v>0</v>
      </c>
      <c r="V37" s="62">
        <v>0</v>
      </c>
      <c r="W37" s="62">
        <v>0</v>
      </c>
      <c r="X37" s="62">
        <v>0</v>
      </c>
      <c r="Y37" s="62">
        <v>0</v>
      </c>
      <c r="Z37" s="62">
        <v>0</v>
      </c>
      <c r="AA37" s="62">
        <v>0</v>
      </c>
      <c r="AB37" s="62">
        <v>0</v>
      </c>
      <c r="AC37" s="62">
        <v>0</v>
      </c>
      <c r="AD37" s="62">
        <v>0</v>
      </c>
      <c r="AE37" s="62">
        <v>0</v>
      </c>
      <c r="AF37" s="62">
        <v>1</v>
      </c>
      <c r="AG37" s="62">
        <v>0</v>
      </c>
      <c r="AH37" s="62">
        <v>0</v>
      </c>
      <c r="AI37" s="62">
        <v>1</v>
      </c>
      <c r="AJ37" s="62">
        <v>2</v>
      </c>
      <c r="AK37" s="62">
        <v>0</v>
      </c>
      <c r="AL37" s="62">
        <v>1</v>
      </c>
      <c r="AM37" s="62">
        <f t="shared" si="1"/>
        <v>11</v>
      </c>
      <c r="AN37" s="61">
        <f t="shared" si="0"/>
        <v>1.8857142857142857</v>
      </c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</row>
    <row r="38" spans="1:54" s="43" customFormat="1" ht="21">
      <c r="A38" s="33" t="s">
        <v>304</v>
      </c>
      <c r="B38" s="33">
        <v>1049730122</v>
      </c>
      <c r="C38" s="33"/>
      <c r="D38" s="33">
        <v>28</v>
      </c>
      <c r="E38" s="72">
        <v>1490300122271</v>
      </c>
      <c r="F38" s="73">
        <v>1</v>
      </c>
      <c r="G38" s="62">
        <v>99</v>
      </c>
      <c r="H38" s="62">
        <v>35</v>
      </c>
      <c r="I38" s="62">
        <v>0</v>
      </c>
      <c r="J38" s="62">
        <v>0</v>
      </c>
      <c r="K38" s="62">
        <v>0</v>
      </c>
      <c r="L38" s="62">
        <v>0</v>
      </c>
      <c r="M38" s="62">
        <v>1</v>
      </c>
      <c r="N38" s="62">
        <v>0</v>
      </c>
      <c r="O38" s="62">
        <v>0</v>
      </c>
      <c r="P38" s="62">
        <v>0</v>
      </c>
      <c r="Q38" s="62">
        <v>1</v>
      </c>
      <c r="R38" s="62">
        <v>0</v>
      </c>
      <c r="S38" s="62">
        <v>0</v>
      </c>
      <c r="T38" s="62">
        <v>1</v>
      </c>
      <c r="U38" s="62">
        <v>0</v>
      </c>
      <c r="V38" s="62">
        <v>0</v>
      </c>
      <c r="W38" s="62">
        <v>0</v>
      </c>
      <c r="X38" s="62">
        <v>0</v>
      </c>
      <c r="Y38" s="62">
        <v>0</v>
      </c>
      <c r="Z38" s="62">
        <v>0</v>
      </c>
      <c r="AA38" s="62">
        <v>0</v>
      </c>
      <c r="AB38" s="62">
        <v>0</v>
      </c>
      <c r="AC38" s="62">
        <v>0</v>
      </c>
      <c r="AD38" s="62">
        <v>0</v>
      </c>
      <c r="AE38" s="62">
        <v>0</v>
      </c>
      <c r="AF38" s="62">
        <v>0</v>
      </c>
      <c r="AG38" s="62">
        <v>0</v>
      </c>
      <c r="AH38" s="62">
        <v>0</v>
      </c>
      <c r="AI38" s="62">
        <v>0.5</v>
      </c>
      <c r="AJ38" s="62">
        <v>1</v>
      </c>
      <c r="AK38" s="62">
        <v>0</v>
      </c>
      <c r="AL38" s="62">
        <v>1</v>
      </c>
      <c r="AM38" s="62">
        <f t="shared" si="1"/>
        <v>5.5</v>
      </c>
      <c r="AN38" s="61">
        <f t="shared" si="0"/>
        <v>0.9428571428571428</v>
      </c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</row>
    <row r="39" spans="1:54" s="43" customFormat="1" ht="21">
      <c r="A39" s="33" t="s">
        <v>304</v>
      </c>
      <c r="B39" s="33">
        <v>1049730122</v>
      </c>
      <c r="C39" s="33"/>
      <c r="D39" s="33">
        <v>29</v>
      </c>
      <c r="E39" s="72">
        <v>1490300120529</v>
      </c>
      <c r="F39" s="73">
        <v>1</v>
      </c>
      <c r="G39" s="62" t="s">
        <v>306</v>
      </c>
      <c r="H39" s="62">
        <v>35</v>
      </c>
      <c r="I39" s="62">
        <v>0</v>
      </c>
      <c r="J39" s="62">
        <v>0</v>
      </c>
      <c r="K39" s="62">
        <v>1</v>
      </c>
      <c r="L39" s="62">
        <v>0</v>
      </c>
      <c r="M39" s="62">
        <v>0</v>
      </c>
      <c r="N39" s="62">
        <v>0</v>
      </c>
      <c r="O39" s="62">
        <v>1</v>
      </c>
      <c r="P39" s="62">
        <v>1</v>
      </c>
      <c r="Q39" s="62">
        <v>0</v>
      </c>
      <c r="R39" s="62">
        <v>0</v>
      </c>
      <c r="S39" s="62">
        <v>1</v>
      </c>
      <c r="T39" s="62">
        <v>0</v>
      </c>
      <c r="U39" s="62">
        <v>1</v>
      </c>
      <c r="V39" s="62">
        <v>0</v>
      </c>
      <c r="W39" s="62">
        <v>0</v>
      </c>
      <c r="X39" s="62">
        <v>1</v>
      </c>
      <c r="Y39" s="62">
        <v>1</v>
      </c>
      <c r="Z39" s="62">
        <v>0</v>
      </c>
      <c r="AA39" s="62">
        <v>0</v>
      </c>
      <c r="AB39" s="62">
        <v>0</v>
      </c>
      <c r="AC39" s="62">
        <v>0</v>
      </c>
      <c r="AD39" s="62">
        <v>0</v>
      </c>
      <c r="AE39" s="62">
        <v>0</v>
      </c>
      <c r="AF39" s="62">
        <v>1</v>
      </c>
      <c r="AG39" s="62">
        <v>0</v>
      </c>
      <c r="AH39" s="62">
        <v>1</v>
      </c>
      <c r="AI39" s="62">
        <v>0.5</v>
      </c>
      <c r="AJ39" s="62">
        <v>0.5</v>
      </c>
      <c r="AK39" s="62">
        <v>0</v>
      </c>
      <c r="AL39" s="62">
        <v>0</v>
      </c>
      <c r="AM39" s="62">
        <f t="shared" si="1"/>
        <v>10</v>
      </c>
      <c r="AN39" s="61">
        <f t="shared" si="0"/>
        <v>1.7142857142857142</v>
      </c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</row>
    <row r="40" spans="1:54" s="43" customFormat="1" ht="21">
      <c r="A40" s="33" t="s">
        <v>304</v>
      </c>
      <c r="B40" s="33">
        <v>1049730122</v>
      </c>
      <c r="C40" s="33"/>
      <c r="D40" s="33">
        <v>30</v>
      </c>
      <c r="E40" s="72">
        <v>1490300120383</v>
      </c>
      <c r="F40" s="73">
        <v>2</v>
      </c>
      <c r="G40" s="62">
        <v>99</v>
      </c>
      <c r="H40" s="62">
        <v>35</v>
      </c>
      <c r="I40" s="62">
        <v>0</v>
      </c>
      <c r="J40" s="62">
        <v>0</v>
      </c>
      <c r="K40" s="62">
        <v>0</v>
      </c>
      <c r="L40" s="62">
        <v>1</v>
      </c>
      <c r="M40" s="62">
        <v>0</v>
      </c>
      <c r="N40" s="62">
        <v>0</v>
      </c>
      <c r="O40" s="62">
        <v>0</v>
      </c>
      <c r="P40" s="62">
        <v>1</v>
      </c>
      <c r="Q40" s="62">
        <v>1</v>
      </c>
      <c r="R40" s="62">
        <v>1</v>
      </c>
      <c r="S40" s="62">
        <v>1</v>
      </c>
      <c r="T40" s="62">
        <v>1</v>
      </c>
      <c r="U40" s="62">
        <v>0</v>
      </c>
      <c r="V40" s="62">
        <v>0</v>
      </c>
      <c r="W40" s="62">
        <v>1</v>
      </c>
      <c r="X40" s="62">
        <v>0</v>
      </c>
      <c r="Y40" s="62">
        <v>0</v>
      </c>
      <c r="Z40" s="62">
        <v>1</v>
      </c>
      <c r="AA40" s="62">
        <v>0</v>
      </c>
      <c r="AB40" s="62">
        <v>0</v>
      </c>
      <c r="AC40" s="62">
        <v>1</v>
      </c>
      <c r="AD40" s="62">
        <v>0</v>
      </c>
      <c r="AE40" s="62">
        <v>1</v>
      </c>
      <c r="AF40" s="62">
        <v>0</v>
      </c>
      <c r="AG40" s="62">
        <v>0</v>
      </c>
      <c r="AH40" s="62">
        <v>0</v>
      </c>
      <c r="AI40" s="62">
        <v>1</v>
      </c>
      <c r="AJ40" s="62">
        <v>1</v>
      </c>
      <c r="AK40" s="62">
        <v>0</v>
      </c>
      <c r="AL40" s="62">
        <v>0</v>
      </c>
      <c r="AM40" s="62">
        <f t="shared" si="1"/>
        <v>12</v>
      </c>
      <c r="AN40" s="61">
        <f t="shared" si="0"/>
        <v>2.057142857142857</v>
      </c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</row>
    <row r="41" spans="1:54" s="43" customFormat="1" ht="21">
      <c r="A41" s="33" t="s">
        <v>304</v>
      </c>
      <c r="B41" s="33">
        <v>1049730122</v>
      </c>
      <c r="C41" s="33"/>
      <c r="D41" s="33">
        <v>31</v>
      </c>
      <c r="E41" s="72">
        <v>1490300120553</v>
      </c>
      <c r="F41" s="73">
        <v>2</v>
      </c>
      <c r="G41" s="62">
        <v>99</v>
      </c>
      <c r="H41" s="62">
        <v>35</v>
      </c>
      <c r="I41" s="62">
        <v>0</v>
      </c>
      <c r="J41" s="62">
        <v>0</v>
      </c>
      <c r="K41" s="62">
        <v>0</v>
      </c>
      <c r="L41" s="62">
        <v>1</v>
      </c>
      <c r="M41" s="62">
        <v>0</v>
      </c>
      <c r="N41" s="62">
        <v>0</v>
      </c>
      <c r="O41" s="62">
        <v>0</v>
      </c>
      <c r="P41" s="62">
        <v>1</v>
      </c>
      <c r="Q41" s="62">
        <v>1</v>
      </c>
      <c r="R41" s="62">
        <v>1</v>
      </c>
      <c r="S41" s="62">
        <v>0</v>
      </c>
      <c r="T41" s="62">
        <v>1</v>
      </c>
      <c r="U41" s="62">
        <v>0</v>
      </c>
      <c r="V41" s="62">
        <v>0</v>
      </c>
      <c r="W41" s="62">
        <v>0</v>
      </c>
      <c r="X41" s="62">
        <v>0</v>
      </c>
      <c r="Y41" s="62">
        <v>0</v>
      </c>
      <c r="Z41" s="62">
        <v>0</v>
      </c>
      <c r="AA41" s="62">
        <v>1</v>
      </c>
      <c r="AB41" s="62">
        <v>0</v>
      </c>
      <c r="AC41" s="62">
        <v>0</v>
      </c>
      <c r="AD41" s="62">
        <v>0</v>
      </c>
      <c r="AE41" s="62">
        <v>0</v>
      </c>
      <c r="AF41" s="62">
        <v>0</v>
      </c>
      <c r="AG41" s="62">
        <v>0</v>
      </c>
      <c r="AH41" s="62">
        <v>0</v>
      </c>
      <c r="AI41" s="62">
        <v>0.5</v>
      </c>
      <c r="AJ41" s="62">
        <v>0.5</v>
      </c>
      <c r="AK41" s="62">
        <v>1</v>
      </c>
      <c r="AL41" s="62">
        <v>0</v>
      </c>
      <c r="AM41" s="62">
        <f t="shared" si="1"/>
        <v>8</v>
      </c>
      <c r="AN41" s="61">
        <f t="shared" si="0"/>
        <v>1.3714285714285714</v>
      </c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</row>
    <row r="42" spans="1:54" s="3" customFormat="1" ht="21">
      <c r="A42" s="33" t="s">
        <v>304</v>
      </c>
      <c r="B42" s="33">
        <v>1049730122</v>
      </c>
      <c r="C42" s="33"/>
      <c r="D42" s="33">
        <v>32</v>
      </c>
      <c r="E42" s="72">
        <v>1468900005990</v>
      </c>
      <c r="F42" s="73">
        <v>2</v>
      </c>
      <c r="G42" s="62">
        <v>99</v>
      </c>
      <c r="H42" s="62">
        <v>35</v>
      </c>
      <c r="I42" s="62">
        <v>0</v>
      </c>
      <c r="J42" s="62">
        <v>0</v>
      </c>
      <c r="K42" s="62">
        <v>0</v>
      </c>
      <c r="L42" s="62">
        <v>1</v>
      </c>
      <c r="M42" s="62">
        <v>1</v>
      </c>
      <c r="N42" s="62">
        <v>1</v>
      </c>
      <c r="O42" s="62">
        <v>0</v>
      </c>
      <c r="P42" s="62">
        <v>1</v>
      </c>
      <c r="Q42" s="62">
        <v>1</v>
      </c>
      <c r="R42" s="62">
        <v>1</v>
      </c>
      <c r="S42" s="62">
        <v>1</v>
      </c>
      <c r="T42" s="62">
        <v>1</v>
      </c>
      <c r="U42" s="62">
        <v>0</v>
      </c>
      <c r="V42" s="62">
        <v>0</v>
      </c>
      <c r="W42" s="62">
        <v>1</v>
      </c>
      <c r="X42" s="62">
        <v>0</v>
      </c>
      <c r="Y42" s="62">
        <v>0</v>
      </c>
      <c r="Z42" s="62">
        <v>0</v>
      </c>
      <c r="AA42" s="62">
        <v>0</v>
      </c>
      <c r="AB42" s="62">
        <v>0</v>
      </c>
      <c r="AC42" s="62">
        <v>1</v>
      </c>
      <c r="AD42" s="62">
        <v>0</v>
      </c>
      <c r="AE42" s="62">
        <v>0</v>
      </c>
      <c r="AF42" s="62">
        <v>0</v>
      </c>
      <c r="AG42" s="62">
        <v>0</v>
      </c>
      <c r="AH42" s="62">
        <v>0</v>
      </c>
      <c r="AI42" s="62">
        <v>1</v>
      </c>
      <c r="AJ42" s="62">
        <v>2</v>
      </c>
      <c r="AK42" s="62">
        <v>1</v>
      </c>
      <c r="AL42" s="62">
        <v>1</v>
      </c>
      <c r="AM42" s="62">
        <f t="shared" si="1"/>
        <v>15</v>
      </c>
      <c r="AN42" s="61">
        <f t="shared" si="0"/>
        <v>2.5714285714285716</v>
      </c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</row>
    <row r="43" spans="1:54" s="3" customFormat="1" ht="21">
      <c r="A43" s="33" t="s">
        <v>304</v>
      </c>
      <c r="B43" s="33">
        <v>1049730122</v>
      </c>
      <c r="C43" s="33"/>
      <c r="D43" s="33">
        <v>33</v>
      </c>
      <c r="E43" s="72">
        <v>1103100772692</v>
      </c>
      <c r="F43" s="73">
        <v>2</v>
      </c>
      <c r="G43" s="62">
        <v>99</v>
      </c>
      <c r="H43" s="62">
        <v>35</v>
      </c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62">
        <v>0</v>
      </c>
      <c r="O43" s="62">
        <v>0</v>
      </c>
      <c r="P43" s="62">
        <v>1</v>
      </c>
      <c r="Q43" s="62">
        <v>0</v>
      </c>
      <c r="R43" s="62">
        <v>0</v>
      </c>
      <c r="S43" s="62">
        <v>0</v>
      </c>
      <c r="T43" s="62">
        <v>1</v>
      </c>
      <c r="U43" s="62">
        <v>0</v>
      </c>
      <c r="V43" s="62">
        <v>0</v>
      </c>
      <c r="W43" s="62">
        <v>1</v>
      </c>
      <c r="X43" s="62">
        <v>0</v>
      </c>
      <c r="Y43" s="62">
        <v>0</v>
      </c>
      <c r="Z43" s="62">
        <v>0</v>
      </c>
      <c r="AA43" s="62">
        <v>0</v>
      </c>
      <c r="AB43" s="62">
        <v>0</v>
      </c>
      <c r="AC43" s="62">
        <v>0</v>
      </c>
      <c r="AD43" s="62">
        <v>0</v>
      </c>
      <c r="AE43" s="62">
        <v>0</v>
      </c>
      <c r="AF43" s="62">
        <v>1</v>
      </c>
      <c r="AG43" s="62">
        <v>0</v>
      </c>
      <c r="AH43" s="62">
        <v>0</v>
      </c>
      <c r="AI43" s="62">
        <v>1</v>
      </c>
      <c r="AJ43" s="62">
        <v>0.5</v>
      </c>
      <c r="AK43" s="62">
        <v>0</v>
      </c>
      <c r="AL43" s="62">
        <v>0</v>
      </c>
      <c r="AM43" s="62">
        <f t="shared" si="1"/>
        <v>5.5</v>
      </c>
      <c r="AN43" s="61">
        <f t="shared" si="0"/>
        <v>0.9428571428571428</v>
      </c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</row>
    <row r="44" spans="1:54" s="3" customFormat="1" ht="21">
      <c r="A44" s="33" t="s">
        <v>304</v>
      </c>
      <c r="B44" s="33">
        <v>1049730122</v>
      </c>
      <c r="C44" s="33"/>
      <c r="D44" s="33">
        <v>34</v>
      </c>
      <c r="E44" s="72">
        <v>1490300121347</v>
      </c>
      <c r="F44" s="73">
        <v>2</v>
      </c>
      <c r="G44" s="62" t="s">
        <v>306</v>
      </c>
      <c r="H44" s="62">
        <v>35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  <c r="Q44" s="62">
        <v>0</v>
      </c>
      <c r="R44" s="62">
        <v>0</v>
      </c>
      <c r="S44" s="62">
        <v>0</v>
      </c>
      <c r="T44" s="62">
        <v>0</v>
      </c>
      <c r="U44" s="62">
        <v>0</v>
      </c>
      <c r="V44" s="62">
        <v>0</v>
      </c>
      <c r="W44" s="62">
        <v>0</v>
      </c>
      <c r="X44" s="62">
        <v>1</v>
      </c>
      <c r="Y44" s="62">
        <v>1</v>
      </c>
      <c r="Z44" s="62">
        <v>0</v>
      </c>
      <c r="AA44" s="62">
        <v>0</v>
      </c>
      <c r="AB44" s="62">
        <v>0</v>
      </c>
      <c r="AC44" s="62">
        <v>1</v>
      </c>
      <c r="AD44" s="62">
        <v>0</v>
      </c>
      <c r="AE44" s="62">
        <v>1</v>
      </c>
      <c r="AF44" s="62">
        <v>0</v>
      </c>
      <c r="AG44" s="62">
        <v>0</v>
      </c>
      <c r="AH44" s="62">
        <v>0</v>
      </c>
      <c r="AI44" s="62">
        <v>1</v>
      </c>
      <c r="AJ44" s="62">
        <v>0.5</v>
      </c>
      <c r="AK44" s="62">
        <v>0</v>
      </c>
      <c r="AL44" s="62">
        <v>0</v>
      </c>
      <c r="AM44" s="62">
        <f t="shared" si="1"/>
        <v>5.5</v>
      </c>
      <c r="AN44" s="61">
        <f t="shared" si="0"/>
        <v>0.9428571428571428</v>
      </c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</row>
    <row r="45" spans="1:54" s="3" customFormat="1" ht="21">
      <c r="A45" s="33" t="s">
        <v>304</v>
      </c>
      <c r="B45" s="33">
        <v>1049730122</v>
      </c>
      <c r="C45" s="33"/>
      <c r="D45" s="33">
        <v>35</v>
      </c>
      <c r="E45" s="72">
        <v>1499900371288</v>
      </c>
      <c r="F45" s="73">
        <v>2</v>
      </c>
      <c r="G45" s="62">
        <v>99</v>
      </c>
      <c r="H45" s="62">
        <v>35</v>
      </c>
      <c r="I45" s="62">
        <v>0</v>
      </c>
      <c r="J45" s="62">
        <v>1</v>
      </c>
      <c r="K45" s="62">
        <v>0</v>
      </c>
      <c r="L45" s="62">
        <v>1</v>
      </c>
      <c r="M45" s="62">
        <v>0</v>
      </c>
      <c r="N45" s="62">
        <v>1</v>
      </c>
      <c r="O45" s="62">
        <v>1</v>
      </c>
      <c r="P45" s="62">
        <v>0</v>
      </c>
      <c r="Q45" s="62">
        <v>0</v>
      </c>
      <c r="R45" s="62">
        <v>0</v>
      </c>
      <c r="S45" s="62">
        <v>1</v>
      </c>
      <c r="T45" s="62">
        <v>0</v>
      </c>
      <c r="U45" s="62">
        <v>0</v>
      </c>
      <c r="V45" s="62">
        <v>0</v>
      </c>
      <c r="W45" s="62">
        <v>0</v>
      </c>
      <c r="X45" s="62">
        <v>0</v>
      </c>
      <c r="Y45" s="62">
        <v>1</v>
      </c>
      <c r="Z45" s="62">
        <v>0</v>
      </c>
      <c r="AA45" s="62">
        <v>0</v>
      </c>
      <c r="AB45" s="62">
        <v>0</v>
      </c>
      <c r="AC45" s="62">
        <v>0</v>
      </c>
      <c r="AD45" s="62">
        <v>0</v>
      </c>
      <c r="AE45" s="62">
        <v>0</v>
      </c>
      <c r="AF45" s="62">
        <v>0</v>
      </c>
      <c r="AG45" s="62">
        <v>1</v>
      </c>
      <c r="AH45" s="62">
        <v>0</v>
      </c>
      <c r="AI45" s="62">
        <v>1</v>
      </c>
      <c r="AJ45" s="62">
        <v>0.5</v>
      </c>
      <c r="AK45" s="62">
        <v>0</v>
      </c>
      <c r="AL45" s="62">
        <v>0</v>
      </c>
      <c r="AM45" s="62">
        <f t="shared" si="1"/>
        <v>8.5</v>
      </c>
      <c r="AN45" s="61">
        <f t="shared" si="0"/>
        <v>1.457142857142857</v>
      </c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</row>
    <row r="46" spans="1:54" s="3" customFormat="1" ht="21">
      <c r="A46" s="33" t="s">
        <v>304</v>
      </c>
      <c r="B46" s="33">
        <v>1049730122</v>
      </c>
      <c r="C46" s="33"/>
      <c r="D46" s="33">
        <v>36</v>
      </c>
      <c r="E46" s="72">
        <v>1490300122939</v>
      </c>
      <c r="F46" s="73">
        <v>2</v>
      </c>
      <c r="G46" s="62">
        <v>99</v>
      </c>
      <c r="H46" s="62">
        <v>35</v>
      </c>
      <c r="I46" s="62">
        <v>0</v>
      </c>
      <c r="J46" s="62">
        <v>0</v>
      </c>
      <c r="K46" s="62">
        <v>1</v>
      </c>
      <c r="L46" s="62">
        <v>1</v>
      </c>
      <c r="M46" s="62">
        <v>0</v>
      </c>
      <c r="N46" s="62">
        <v>0</v>
      </c>
      <c r="O46" s="62">
        <v>0</v>
      </c>
      <c r="P46" s="62">
        <v>1</v>
      </c>
      <c r="Q46" s="62">
        <v>0</v>
      </c>
      <c r="R46" s="62">
        <v>1</v>
      </c>
      <c r="S46" s="62">
        <v>0</v>
      </c>
      <c r="T46" s="62">
        <v>1</v>
      </c>
      <c r="U46" s="62">
        <v>0</v>
      </c>
      <c r="V46" s="62">
        <v>0</v>
      </c>
      <c r="W46" s="62">
        <v>0</v>
      </c>
      <c r="X46" s="62">
        <v>0</v>
      </c>
      <c r="Y46" s="62">
        <v>0</v>
      </c>
      <c r="Z46" s="62">
        <v>0</v>
      </c>
      <c r="AA46" s="62">
        <v>0</v>
      </c>
      <c r="AB46" s="62">
        <v>0</v>
      </c>
      <c r="AC46" s="62">
        <v>0</v>
      </c>
      <c r="AD46" s="62">
        <v>0</v>
      </c>
      <c r="AE46" s="62">
        <v>1</v>
      </c>
      <c r="AF46" s="62">
        <v>0</v>
      </c>
      <c r="AG46" s="62">
        <v>0</v>
      </c>
      <c r="AH46" s="62">
        <v>0</v>
      </c>
      <c r="AI46" s="62">
        <v>1</v>
      </c>
      <c r="AJ46" s="62">
        <v>1</v>
      </c>
      <c r="AK46" s="62">
        <v>0</v>
      </c>
      <c r="AL46" s="62">
        <v>1</v>
      </c>
      <c r="AM46" s="62">
        <f t="shared" si="1"/>
        <v>9</v>
      </c>
      <c r="AN46" s="61">
        <f t="shared" si="0"/>
        <v>1.542857142857143</v>
      </c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</row>
    <row r="47" spans="1:54" s="3" customFormat="1" ht="21">
      <c r="A47" s="33" t="s">
        <v>304</v>
      </c>
      <c r="B47" s="33">
        <v>1049730122</v>
      </c>
      <c r="C47" s="33"/>
      <c r="D47" s="33">
        <v>37</v>
      </c>
      <c r="E47" s="72">
        <v>1490300120855</v>
      </c>
      <c r="F47" s="73">
        <v>2</v>
      </c>
      <c r="G47" s="62">
        <v>99</v>
      </c>
      <c r="H47" s="62">
        <v>35</v>
      </c>
      <c r="I47" s="62">
        <v>0</v>
      </c>
      <c r="J47" s="62">
        <v>1</v>
      </c>
      <c r="K47" s="62">
        <v>1</v>
      </c>
      <c r="L47" s="62">
        <v>1</v>
      </c>
      <c r="M47" s="62">
        <v>0</v>
      </c>
      <c r="N47" s="62">
        <v>0</v>
      </c>
      <c r="O47" s="62">
        <v>0</v>
      </c>
      <c r="P47" s="62">
        <v>1</v>
      </c>
      <c r="Q47" s="62">
        <v>0</v>
      </c>
      <c r="R47" s="62">
        <v>0</v>
      </c>
      <c r="S47" s="62">
        <v>1</v>
      </c>
      <c r="T47" s="62">
        <v>1</v>
      </c>
      <c r="U47" s="62">
        <v>0</v>
      </c>
      <c r="V47" s="62">
        <v>0</v>
      </c>
      <c r="W47" s="62">
        <v>0</v>
      </c>
      <c r="X47" s="62">
        <v>0</v>
      </c>
      <c r="Y47" s="62">
        <v>0</v>
      </c>
      <c r="Z47" s="62">
        <v>0</v>
      </c>
      <c r="AA47" s="62">
        <v>0</v>
      </c>
      <c r="AB47" s="62">
        <v>0</v>
      </c>
      <c r="AC47" s="62">
        <v>0</v>
      </c>
      <c r="AD47" s="62">
        <v>0</v>
      </c>
      <c r="AE47" s="62">
        <v>0</v>
      </c>
      <c r="AF47" s="62">
        <v>0</v>
      </c>
      <c r="AG47" s="62">
        <v>1</v>
      </c>
      <c r="AH47" s="62">
        <v>0</v>
      </c>
      <c r="AI47" s="62">
        <v>1</v>
      </c>
      <c r="AJ47" s="62">
        <v>0.5</v>
      </c>
      <c r="AK47" s="62">
        <v>0</v>
      </c>
      <c r="AL47" s="62">
        <v>0</v>
      </c>
      <c r="AM47" s="62">
        <f t="shared" si="1"/>
        <v>8.5</v>
      </c>
      <c r="AN47" s="61">
        <f t="shared" si="0"/>
        <v>1.457142857142857</v>
      </c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</row>
    <row r="48" spans="1:54" s="3" customFormat="1" ht="21">
      <c r="A48" s="33" t="s">
        <v>304</v>
      </c>
      <c r="B48" s="33">
        <v>1049730122</v>
      </c>
      <c r="C48" s="33"/>
      <c r="D48" s="33">
        <v>38</v>
      </c>
      <c r="E48" s="72">
        <v>1490300122955</v>
      </c>
      <c r="F48" s="73">
        <v>2</v>
      </c>
      <c r="G48" s="62">
        <v>99</v>
      </c>
      <c r="H48" s="62">
        <v>35</v>
      </c>
      <c r="I48" s="62">
        <v>0</v>
      </c>
      <c r="J48" s="62">
        <v>1</v>
      </c>
      <c r="K48" s="62">
        <v>1</v>
      </c>
      <c r="L48" s="62">
        <v>1</v>
      </c>
      <c r="M48" s="62">
        <v>0</v>
      </c>
      <c r="N48" s="62">
        <v>0</v>
      </c>
      <c r="O48" s="62">
        <v>0</v>
      </c>
      <c r="P48" s="62">
        <v>1</v>
      </c>
      <c r="Q48" s="62">
        <v>0</v>
      </c>
      <c r="R48" s="62">
        <v>0</v>
      </c>
      <c r="S48" s="62">
        <v>1</v>
      </c>
      <c r="T48" s="62">
        <v>0</v>
      </c>
      <c r="U48" s="62">
        <v>0</v>
      </c>
      <c r="V48" s="62">
        <v>0</v>
      </c>
      <c r="W48" s="62">
        <v>0</v>
      </c>
      <c r="X48" s="62">
        <v>0</v>
      </c>
      <c r="Y48" s="62">
        <v>0</v>
      </c>
      <c r="Z48" s="62">
        <v>0</v>
      </c>
      <c r="AA48" s="62">
        <v>0</v>
      </c>
      <c r="AB48" s="62">
        <v>0</v>
      </c>
      <c r="AC48" s="62">
        <v>0</v>
      </c>
      <c r="AD48" s="62">
        <v>0</v>
      </c>
      <c r="AE48" s="62">
        <v>0</v>
      </c>
      <c r="AF48" s="62">
        <v>0</v>
      </c>
      <c r="AG48" s="62">
        <v>0</v>
      </c>
      <c r="AH48" s="62">
        <v>0</v>
      </c>
      <c r="AI48" s="62">
        <v>1</v>
      </c>
      <c r="AJ48" s="62">
        <v>0.5</v>
      </c>
      <c r="AK48" s="62">
        <v>0</v>
      </c>
      <c r="AL48" s="62">
        <v>0</v>
      </c>
      <c r="AM48" s="62">
        <f t="shared" si="1"/>
        <v>6.5</v>
      </c>
      <c r="AN48" s="61">
        <f t="shared" si="0"/>
        <v>1.1142857142857143</v>
      </c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</row>
    <row r="49" spans="1:40" ht="21">
      <c r="A49" s="33"/>
      <c r="B49" s="33"/>
      <c r="C49" s="33"/>
      <c r="D49" s="33"/>
      <c r="E49" s="33"/>
      <c r="F49" s="33"/>
      <c r="G49" s="62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87">
        <f>AVERAGE(AM11:AM48)</f>
        <v>10.355263157894736</v>
      </c>
      <c r="AN49" s="74" t="s">
        <v>323</v>
      </c>
    </row>
    <row r="50" spans="1:40" ht="21">
      <c r="A50" s="33"/>
      <c r="B50" s="33"/>
      <c r="C50" s="33"/>
      <c r="D50" s="33"/>
      <c r="E50" s="33"/>
      <c r="F50" s="33"/>
      <c r="G50" s="62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87">
        <f>STDEV(AM11:AM48)</f>
        <v>3.514271857103973</v>
      </c>
      <c r="AN50" s="74" t="s">
        <v>324</v>
      </c>
    </row>
    <row r="51" spans="1:40" ht="21">
      <c r="A51" s="33" t="s">
        <v>146</v>
      </c>
      <c r="B51" s="62">
        <v>1049730128</v>
      </c>
      <c r="C51" s="62">
        <v>1</v>
      </c>
      <c r="D51" s="62">
        <v>1</v>
      </c>
      <c r="E51" s="75">
        <v>1499900374058</v>
      </c>
      <c r="F51" s="68">
        <v>1</v>
      </c>
      <c r="G51" s="62">
        <v>99</v>
      </c>
      <c r="H51" s="33"/>
      <c r="I51" s="62">
        <v>1</v>
      </c>
      <c r="J51" s="62">
        <v>1</v>
      </c>
      <c r="K51" s="62">
        <v>1</v>
      </c>
      <c r="L51" s="62">
        <v>1</v>
      </c>
      <c r="M51" s="62">
        <v>0</v>
      </c>
      <c r="N51" s="62">
        <v>0</v>
      </c>
      <c r="O51" s="62">
        <v>0</v>
      </c>
      <c r="P51" s="62">
        <v>0</v>
      </c>
      <c r="Q51" s="62">
        <v>1</v>
      </c>
      <c r="R51" s="62">
        <v>0</v>
      </c>
      <c r="S51" s="62">
        <v>0</v>
      </c>
      <c r="T51" s="62">
        <v>1</v>
      </c>
      <c r="U51" s="62">
        <v>0</v>
      </c>
      <c r="V51" s="62">
        <v>0</v>
      </c>
      <c r="W51" s="62">
        <v>0</v>
      </c>
      <c r="X51" s="62">
        <v>0</v>
      </c>
      <c r="Y51" s="62">
        <v>1</v>
      </c>
      <c r="Z51" s="62">
        <v>0</v>
      </c>
      <c r="AA51" s="62">
        <v>0</v>
      </c>
      <c r="AB51" s="62">
        <v>0</v>
      </c>
      <c r="AC51" s="33">
        <v>0</v>
      </c>
      <c r="AD51" s="33">
        <v>0</v>
      </c>
      <c r="AE51" s="33">
        <v>1</v>
      </c>
      <c r="AF51" s="33">
        <v>0</v>
      </c>
      <c r="AG51" s="33">
        <v>1</v>
      </c>
      <c r="AH51" s="33">
        <v>1</v>
      </c>
      <c r="AI51" s="33">
        <v>1</v>
      </c>
      <c r="AJ51" s="33">
        <v>0.5</v>
      </c>
      <c r="AK51" s="33">
        <v>0</v>
      </c>
      <c r="AL51" s="33">
        <v>0</v>
      </c>
      <c r="AM51" s="33">
        <f aca="true" t="shared" si="2" ref="AM51:AM70">SUM(I51:AL51)</f>
        <v>11.5</v>
      </c>
      <c r="AN51" s="61">
        <f aca="true" t="shared" si="3" ref="AN51:AN80">AM$1:AM$65536*6/35</f>
        <v>1.9714285714285715</v>
      </c>
    </row>
    <row r="52" spans="1:40" ht="21">
      <c r="A52" s="33" t="s">
        <v>146</v>
      </c>
      <c r="B52" s="62">
        <v>1049730128</v>
      </c>
      <c r="C52" s="62">
        <v>1</v>
      </c>
      <c r="D52" s="62">
        <v>2</v>
      </c>
      <c r="E52" s="71">
        <v>1359200013827</v>
      </c>
      <c r="F52" s="68">
        <v>1</v>
      </c>
      <c r="G52" s="62">
        <v>99</v>
      </c>
      <c r="H52" s="33"/>
      <c r="I52" s="62">
        <v>1</v>
      </c>
      <c r="J52" s="62">
        <v>0</v>
      </c>
      <c r="K52" s="62">
        <v>1</v>
      </c>
      <c r="L52" s="62">
        <v>1</v>
      </c>
      <c r="M52" s="62">
        <v>1</v>
      </c>
      <c r="N52" s="62">
        <v>0</v>
      </c>
      <c r="O52" s="62">
        <v>1</v>
      </c>
      <c r="P52" s="62">
        <v>1</v>
      </c>
      <c r="Q52" s="62">
        <v>1</v>
      </c>
      <c r="R52" s="62">
        <v>0</v>
      </c>
      <c r="S52" s="62">
        <v>0</v>
      </c>
      <c r="T52" s="62">
        <v>0</v>
      </c>
      <c r="U52" s="62">
        <v>0</v>
      </c>
      <c r="V52" s="62">
        <v>0</v>
      </c>
      <c r="W52" s="62">
        <v>0</v>
      </c>
      <c r="X52" s="62">
        <v>0</v>
      </c>
      <c r="Y52" s="62">
        <v>0</v>
      </c>
      <c r="Z52" s="62">
        <v>1</v>
      </c>
      <c r="AA52" s="62">
        <v>0</v>
      </c>
      <c r="AB52" s="62">
        <v>0</v>
      </c>
      <c r="AC52" s="33">
        <v>0</v>
      </c>
      <c r="AD52" s="33">
        <v>0</v>
      </c>
      <c r="AE52" s="33">
        <v>0</v>
      </c>
      <c r="AF52" s="33">
        <v>1</v>
      </c>
      <c r="AG52" s="33">
        <v>0</v>
      </c>
      <c r="AH52" s="33">
        <v>1</v>
      </c>
      <c r="AI52" s="33">
        <v>1</v>
      </c>
      <c r="AJ52" s="33">
        <v>2</v>
      </c>
      <c r="AK52" s="33">
        <v>1</v>
      </c>
      <c r="AL52" s="33">
        <v>3</v>
      </c>
      <c r="AM52" s="33">
        <f t="shared" si="2"/>
        <v>17</v>
      </c>
      <c r="AN52" s="61">
        <f t="shared" si="3"/>
        <v>2.914285714285714</v>
      </c>
    </row>
    <row r="53" spans="1:40" ht="21">
      <c r="A53" s="33" t="s">
        <v>146</v>
      </c>
      <c r="B53" s="62">
        <v>1049730128</v>
      </c>
      <c r="C53" s="62">
        <v>1</v>
      </c>
      <c r="D53" s="62">
        <v>3</v>
      </c>
      <c r="E53" s="75">
        <v>1348600012134</v>
      </c>
      <c r="F53" s="68">
        <v>1</v>
      </c>
      <c r="G53" s="82" t="s">
        <v>307</v>
      </c>
      <c r="H53" s="33"/>
      <c r="I53" s="62">
        <v>1</v>
      </c>
      <c r="J53" s="62">
        <v>0</v>
      </c>
      <c r="K53" s="62">
        <v>0</v>
      </c>
      <c r="L53" s="62">
        <v>0</v>
      </c>
      <c r="M53" s="62">
        <v>0</v>
      </c>
      <c r="N53" s="62">
        <v>0</v>
      </c>
      <c r="O53" s="62">
        <v>0</v>
      </c>
      <c r="P53" s="62">
        <v>1</v>
      </c>
      <c r="Q53" s="62">
        <v>0</v>
      </c>
      <c r="R53" s="62">
        <v>0</v>
      </c>
      <c r="S53" s="62">
        <v>1</v>
      </c>
      <c r="T53" s="62">
        <v>0</v>
      </c>
      <c r="U53" s="62">
        <v>1</v>
      </c>
      <c r="V53" s="62">
        <v>1</v>
      </c>
      <c r="W53" s="62">
        <v>0</v>
      </c>
      <c r="X53" s="62">
        <v>1</v>
      </c>
      <c r="Y53" s="62">
        <v>0</v>
      </c>
      <c r="Z53" s="62">
        <v>1</v>
      </c>
      <c r="AA53" s="62">
        <v>1</v>
      </c>
      <c r="AB53" s="62">
        <v>1</v>
      </c>
      <c r="AC53" s="33">
        <v>1</v>
      </c>
      <c r="AD53" s="33">
        <v>1</v>
      </c>
      <c r="AE53" s="33">
        <v>0</v>
      </c>
      <c r="AF53" s="33">
        <v>0</v>
      </c>
      <c r="AG53" s="33">
        <v>0</v>
      </c>
      <c r="AH53" s="33">
        <v>0</v>
      </c>
      <c r="AI53" s="33">
        <v>0.5</v>
      </c>
      <c r="AJ53" s="33">
        <v>0</v>
      </c>
      <c r="AK53" s="33">
        <v>0</v>
      </c>
      <c r="AL53" s="33">
        <v>0</v>
      </c>
      <c r="AM53" s="33">
        <f t="shared" si="2"/>
        <v>11.5</v>
      </c>
      <c r="AN53" s="61">
        <f t="shared" si="3"/>
        <v>1.9714285714285715</v>
      </c>
    </row>
    <row r="54" spans="1:40" ht="21">
      <c r="A54" s="33" t="s">
        <v>146</v>
      </c>
      <c r="B54" s="62">
        <v>1049730128</v>
      </c>
      <c r="C54" s="62">
        <v>1</v>
      </c>
      <c r="D54" s="62">
        <v>4</v>
      </c>
      <c r="E54" s="71">
        <v>1490300119407</v>
      </c>
      <c r="F54" s="68">
        <v>1</v>
      </c>
      <c r="G54" s="82" t="s">
        <v>307</v>
      </c>
      <c r="H54" s="33"/>
      <c r="I54" s="62">
        <v>1</v>
      </c>
      <c r="J54" s="62">
        <v>0</v>
      </c>
      <c r="K54" s="62">
        <v>0</v>
      </c>
      <c r="L54" s="62">
        <v>0</v>
      </c>
      <c r="M54" s="62">
        <v>0</v>
      </c>
      <c r="N54" s="62">
        <v>0</v>
      </c>
      <c r="O54" s="62">
        <v>1</v>
      </c>
      <c r="P54" s="62">
        <v>1</v>
      </c>
      <c r="Q54" s="62">
        <v>0</v>
      </c>
      <c r="R54" s="62">
        <v>1</v>
      </c>
      <c r="S54" s="62">
        <v>1</v>
      </c>
      <c r="T54" s="62">
        <v>0</v>
      </c>
      <c r="U54" s="62">
        <v>0</v>
      </c>
      <c r="V54" s="62">
        <v>0</v>
      </c>
      <c r="W54" s="62">
        <v>0</v>
      </c>
      <c r="X54" s="62">
        <v>1</v>
      </c>
      <c r="Y54" s="62">
        <v>0</v>
      </c>
      <c r="Z54" s="62">
        <v>1</v>
      </c>
      <c r="AA54" s="62">
        <v>0</v>
      </c>
      <c r="AB54" s="62">
        <v>0</v>
      </c>
      <c r="AC54" s="33">
        <v>0</v>
      </c>
      <c r="AD54" s="33">
        <v>0</v>
      </c>
      <c r="AE54" s="33">
        <v>0</v>
      </c>
      <c r="AF54" s="33">
        <v>1</v>
      </c>
      <c r="AG54" s="33">
        <v>1</v>
      </c>
      <c r="AH54" s="33">
        <v>0</v>
      </c>
      <c r="AI54" s="33">
        <v>1</v>
      </c>
      <c r="AJ54" s="33">
        <v>1</v>
      </c>
      <c r="AK54" s="33">
        <v>0</v>
      </c>
      <c r="AL54" s="33">
        <v>0</v>
      </c>
      <c r="AM54" s="33">
        <f t="shared" si="2"/>
        <v>11</v>
      </c>
      <c r="AN54" s="61">
        <f t="shared" si="3"/>
        <v>1.8857142857142857</v>
      </c>
    </row>
    <row r="55" spans="1:40" ht="21">
      <c r="A55" s="33" t="s">
        <v>146</v>
      </c>
      <c r="B55" s="62">
        <v>1049730128</v>
      </c>
      <c r="C55" s="62">
        <v>1</v>
      </c>
      <c r="D55" s="62">
        <v>5</v>
      </c>
      <c r="E55" s="75">
        <v>1359200015048</v>
      </c>
      <c r="F55" s="68">
        <v>1</v>
      </c>
      <c r="G55" s="82">
        <v>99</v>
      </c>
      <c r="H55" s="33"/>
      <c r="I55" s="62">
        <v>0</v>
      </c>
      <c r="J55" s="62">
        <v>0</v>
      </c>
      <c r="K55" s="62">
        <v>0</v>
      </c>
      <c r="L55" s="62">
        <v>0</v>
      </c>
      <c r="M55" s="62">
        <v>0</v>
      </c>
      <c r="N55" s="62">
        <v>1</v>
      </c>
      <c r="O55" s="62">
        <v>0</v>
      </c>
      <c r="P55" s="62">
        <v>1</v>
      </c>
      <c r="Q55" s="62">
        <v>1</v>
      </c>
      <c r="R55" s="62">
        <v>0</v>
      </c>
      <c r="S55" s="62">
        <v>0</v>
      </c>
      <c r="T55" s="62">
        <v>0</v>
      </c>
      <c r="U55" s="62">
        <v>0</v>
      </c>
      <c r="V55" s="62">
        <v>1</v>
      </c>
      <c r="W55" s="62">
        <v>0</v>
      </c>
      <c r="X55" s="62">
        <v>0</v>
      </c>
      <c r="Y55" s="62">
        <v>0</v>
      </c>
      <c r="Z55" s="62">
        <v>0</v>
      </c>
      <c r="AA55" s="62">
        <v>0</v>
      </c>
      <c r="AB55" s="62">
        <v>0</v>
      </c>
      <c r="AC55" s="33">
        <v>0</v>
      </c>
      <c r="AD55" s="33">
        <v>0</v>
      </c>
      <c r="AE55" s="33">
        <v>1</v>
      </c>
      <c r="AF55" s="33">
        <v>0</v>
      </c>
      <c r="AG55" s="33">
        <v>0</v>
      </c>
      <c r="AH55" s="33">
        <v>0</v>
      </c>
      <c r="AI55" s="33">
        <v>0.5</v>
      </c>
      <c r="AJ55" s="33">
        <v>1</v>
      </c>
      <c r="AK55" s="33">
        <v>0</v>
      </c>
      <c r="AL55" s="33">
        <v>0</v>
      </c>
      <c r="AM55" s="33">
        <f t="shared" si="2"/>
        <v>6.5</v>
      </c>
      <c r="AN55" s="61">
        <f t="shared" si="3"/>
        <v>1.1142857142857143</v>
      </c>
    </row>
    <row r="56" spans="1:40" ht="21">
      <c r="A56" s="33" t="s">
        <v>146</v>
      </c>
      <c r="B56" s="62">
        <v>1049730128</v>
      </c>
      <c r="C56" s="62">
        <v>1</v>
      </c>
      <c r="D56" s="62">
        <v>6</v>
      </c>
      <c r="E56" s="71">
        <v>1490300120961</v>
      </c>
      <c r="F56" s="68">
        <v>1</v>
      </c>
      <c r="G56" s="82" t="s">
        <v>307</v>
      </c>
      <c r="H56" s="33"/>
      <c r="I56" s="62">
        <v>1</v>
      </c>
      <c r="J56" s="62">
        <v>0</v>
      </c>
      <c r="K56" s="62">
        <v>1</v>
      </c>
      <c r="L56" s="62">
        <v>0</v>
      </c>
      <c r="M56" s="62">
        <v>0</v>
      </c>
      <c r="N56" s="62">
        <v>1</v>
      </c>
      <c r="O56" s="62">
        <v>0</v>
      </c>
      <c r="P56" s="62">
        <v>1</v>
      </c>
      <c r="Q56" s="62">
        <v>0</v>
      </c>
      <c r="R56" s="62">
        <v>0</v>
      </c>
      <c r="S56" s="62">
        <v>0</v>
      </c>
      <c r="T56" s="62">
        <v>0</v>
      </c>
      <c r="U56" s="62">
        <v>0</v>
      </c>
      <c r="V56" s="62">
        <v>0</v>
      </c>
      <c r="W56" s="62">
        <v>0</v>
      </c>
      <c r="X56" s="62">
        <v>1</v>
      </c>
      <c r="Y56" s="62">
        <v>0</v>
      </c>
      <c r="Z56" s="62">
        <v>1</v>
      </c>
      <c r="AA56" s="62">
        <v>0</v>
      </c>
      <c r="AB56" s="62">
        <v>0</v>
      </c>
      <c r="AC56" s="33">
        <v>0</v>
      </c>
      <c r="AD56" s="33">
        <v>0</v>
      </c>
      <c r="AE56" s="33">
        <v>0</v>
      </c>
      <c r="AF56" s="33">
        <v>0</v>
      </c>
      <c r="AG56" s="33">
        <v>0</v>
      </c>
      <c r="AH56" s="33">
        <v>1</v>
      </c>
      <c r="AI56" s="33">
        <v>2</v>
      </c>
      <c r="AJ56" s="33">
        <v>0.5</v>
      </c>
      <c r="AK56" s="33">
        <v>0</v>
      </c>
      <c r="AL56" s="33">
        <v>0</v>
      </c>
      <c r="AM56" s="33">
        <f t="shared" si="2"/>
        <v>9.5</v>
      </c>
      <c r="AN56" s="61">
        <f t="shared" si="3"/>
        <v>1.6285714285714286</v>
      </c>
    </row>
    <row r="57" spans="1:40" ht="21">
      <c r="A57" s="33" t="s">
        <v>146</v>
      </c>
      <c r="B57" s="62">
        <v>1049730128</v>
      </c>
      <c r="C57" s="62">
        <v>1</v>
      </c>
      <c r="D57" s="62">
        <v>7</v>
      </c>
      <c r="E57" s="75">
        <v>1490300119792</v>
      </c>
      <c r="F57" s="68">
        <v>2</v>
      </c>
      <c r="G57" s="82">
        <v>99</v>
      </c>
      <c r="H57" s="33"/>
      <c r="I57" s="62">
        <v>0</v>
      </c>
      <c r="J57" s="62">
        <v>0</v>
      </c>
      <c r="K57" s="62">
        <v>0</v>
      </c>
      <c r="L57" s="62">
        <v>0</v>
      </c>
      <c r="M57" s="62">
        <v>0</v>
      </c>
      <c r="N57" s="62">
        <v>1</v>
      </c>
      <c r="O57" s="62">
        <v>1</v>
      </c>
      <c r="P57" s="62">
        <v>1</v>
      </c>
      <c r="Q57" s="62">
        <v>0</v>
      </c>
      <c r="R57" s="62">
        <v>0</v>
      </c>
      <c r="S57" s="62">
        <v>0</v>
      </c>
      <c r="T57" s="62">
        <v>0</v>
      </c>
      <c r="U57" s="62">
        <v>0</v>
      </c>
      <c r="V57" s="62">
        <v>0</v>
      </c>
      <c r="W57" s="62">
        <v>0</v>
      </c>
      <c r="X57" s="62">
        <v>0</v>
      </c>
      <c r="Y57" s="62">
        <v>1</v>
      </c>
      <c r="Z57" s="62">
        <v>1</v>
      </c>
      <c r="AA57" s="62">
        <v>0</v>
      </c>
      <c r="AB57" s="62">
        <v>1</v>
      </c>
      <c r="AC57" s="33">
        <v>0</v>
      </c>
      <c r="AD57" s="33">
        <v>0</v>
      </c>
      <c r="AE57" s="33">
        <v>0</v>
      </c>
      <c r="AF57" s="33">
        <v>1</v>
      </c>
      <c r="AG57" s="33">
        <v>0</v>
      </c>
      <c r="AH57" s="33">
        <v>0</v>
      </c>
      <c r="AI57" s="33">
        <v>0.5</v>
      </c>
      <c r="AJ57" s="33">
        <v>2</v>
      </c>
      <c r="AK57" s="33">
        <v>1</v>
      </c>
      <c r="AL57" s="33">
        <v>4</v>
      </c>
      <c r="AM57" s="33">
        <f t="shared" si="2"/>
        <v>14.5</v>
      </c>
      <c r="AN57" s="61">
        <f t="shared" si="3"/>
        <v>2.4857142857142858</v>
      </c>
    </row>
    <row r="58" spans="1:40" ht="21">
      <c r="A58" s="33" t="s">
        <v>146</v>
      </c>
      <c r="B58" s="62">
        <v>1049730128</v>
      </c>
      <c r="C58" s="62">
        <v>1</v>
      </c>
      <c r="D58" s="62">
        <v>8</v>
      </c>
      <c r="E58" s="71">
        <v>1471201450254</v>
      </c>
      <c r="F58" s="68">
        <v>2</v>
      </c>
      <c r="G58" s="82">
        <v>99</v>
      </c>
      <c r="H58" s="33"/>
      <c r="I58" s="62">
        <v>1</v>
      </c>
      <c r="J58" s="62">
        <v>0</v>
      </c>
      <c r="K58" s="62">
        <v>1</v>
      </c>
      <c r="L58" s="62">
        <v>1</v>
      </c>
      <c r="M58" s="62">
        <v>0</v>
      </c>
      <c r="N58" s="62">
        <v>1</v>
      </c>
      <c r="O58" s="62">
        <v>0</v>
      </c>
      <c r="P58" s="62">
        <v>1</v>
      </c>
      <c r="Q58" s="62">
        <v>0</v>
      </c>
      <c r="R58" s="62">
        <v>0</v>
      </c>
      <c r="S58" s="62">
        <v>1</v>
      </c>
      <c r="T58" s="62">
        <v>0</v>
      </c>
      <c r="U58" s="62">
        <v>1</v>
      </c>
      <c r="V58" s="62">
        <v>0</v>
      </c>
      <c r="W58" s="62">
        <v>0</v>
      </c>
      <c r="X58" s="62">
        <v>0</v>
      </c>
      <c r="Y58" s="62">
        <v>0</v>
      </c>
      <c r="Z58" s="62">
        <v>0</v>
      </c>
      <c r="AA58" s="62">
        <v>1</v>
      </c>
      <c r="AB58" s="62">
        <v>0</v>
      </c>
      <c r="AC58" s="33">
        <v>0</v>
      </c>
      <c r="AD58" s="33">
        <v>0</v>
      </c>
      <c r="AE58" s="33">
        <v>0</v>
      </c>
      <c r="AF58" s="33">
        <v>1</v>
      </c>
      <c r="AG58" s="33">
        <v>0</v>
      </c>
      <c r="AH58" s="33">
        <v>0</v>
      </c>
      <c r="AI58" s="33">
        <v>1</v>
      </c>
      <c r="AJ58" s="33">
        <v>0</v>
      </c>
      <c r="AK58" s="33">
        <v>1</v>
      </c>
      <c r="AL58" s="33">
        <v>4</v>
      </c>
      <c r="AM58" s="33">
        <f t="shared" si="2"/>
        <v>15</v>
      </c>
      <c r="AN58" s="61">
        <f t="shared" si="3"/>
        <v>2.5714285714285716</v>
      </c>
    </row>
    <row r="59" spans="1:40" ht="21">
      <c r="A59" s="33" t="s">
        <v>146</v>
      </c>
      <c r="B59" s="62">
        <v>1049730128</v>
      </c>
      <c r="C59" s="62">
        <v>1</v>
      </c>
      <c r="D59" s="62">
        <v>9</v>
      </c>
      <c r="E59" s="75">
        <v>1490300121924</v>
      </c>
      <c r="F59" s="68">
        <v>2</v>
      </c>
      <c r="G59" s="82">
        <v>99</v>
      </c>
      <c r="H59" s="33"/>
      <c r="I59" s="62">
        <v>0</v>
      </c>
      <c r="J59" s="62">
        <v>0</v>
      </c>
      <c r="K59" s="62">
        <v>1</v>
      </c>
      <c r="L59" s="62">
        <v>0</v>
      </c>
      <c r="M59" s="62">
        <v>0</v>
      </c>
      <c r="N59" s="62">
        <v>1</v>
      </c>
      <c r="O59" s="62">
        <v>0</v>
      </c>
      <c r="P59" s="62">
        <v>0</v>
      </c>
      <c r="Q59" s="62">
        <v>0</v>
      </c>
      <c r="R59" s="62">
        <v>0</v>
      </c>
      <c r="S59" s="62">
        <v>0</v>
      </c>
      <c r="T59" s="62">
        <v>1</v>
      </c>
      <c r="U59" s="62">
        <v>1</v>
      </c>
      <c r="V59" s="62">
        <v>0</v>
      </c>
      <c r="W59" s="62">
        <v>0</v>
      </c>
      <c r="X59" s="62">
        <v>0</v>
      </c>
      <c r="Y59" s="62">
        <v>0</v>
      </c>
      <c r="Z59" s="62">
        <v>0</v>
      </c>
      <c r="AA59" s="62">
        <v>1</v>
      </c>
      <c r="AB59" s="62">
        <v>1</v>
      </c>
      <c r="AC59" s="33">
        <v>1</v>
      </c>
      <c r="AD59" s="33">
        <v>0</v>
      </c>
      <c r="AE59" s="33">
        <v>1</v>
      </c>
      <c r="AF59" s="33">
        <v>0</v>
      </c>
      <c r="AG59" s="33">
        <v>0</v>
      </c>
      <c r="AH59" s="33">
        <v>0</v>
      </c>
      <c r="AI59" s="33">
        <v>2</v>
      </c>
      <c r="AJ59" s="33">
        <v>2</v>
      </c>
      <c r="AK59" s="33">
        <v>1</v>
      </c>
      <c r="AL59" s="33">
        <v>4</v>
      </c>
      <c r="AM59" s="33">
        <f t="shared" si="2"/>
        <v>17</v>
      </c>
      <c r="AN59" s="61">
        <f t="shared" si="3"/>
        <v>2.914285714285714</v>
      </c>
    </row>
    <row r="60" spans="1:40" ht="21">
      <c r="A60" s="33" t="s">
        <v>146</v>
      </c>
      <c r="B60" s="62">
        <v>1049730128</v>
      </c>
      <c r="C60" s="62">
        <v>1</v>
      </c>
      <c r="D60" s="62">
        <v>10</v>
      </c>
      <c r="E60" s="71">
        <v>1490300121797</v>
      </c>
      <c r="F60" s="68">
        <v>2</v>
      </c>
      <c r="G60" s="82">
        <v>99</v>
      </c>
      <c r="H60" s="33"/>
      <c r="I60" s="62">
        <v>0</v>
      </c>
      <c r="J60" s="62">
        <v>0</v>
      </c>
      <c r="K60" s="62">
        <v>0</v>
      </c>
      <c r="L60" s="62">
        <v>1</v>
      </c>
      <c r="M60" s="62">
        <v>0</v>
      </c>
      <c r="N60" s="62">
        <v>0</v>
      </c>
      <c r="O60" s="62">
        <v>1</v>
      </c>
      <c r="P60" s="62">
        <v>1</v>
      </c>
      <c r="Q60" s="62">
        <v>0</v>
      </c>
      <c r="R60" s="62">
        <v>0</v>
      </c>
      <c r="S60" s="62">
        <v>0</v>
      </c>
      <c r="T60" s="62">
        <v>1</v>
      </c>
      <c r="U60" s="62">
        <v>1</v>
      </c>
      <c r="V60" s="62">
        <v>1</v>
      </c>
      <c r="W60" s="62">
        <v>0</v>
      </c>
      <c r="X60" s="62">
        <v>1</v>
      </c>
      <c r="Y60" s="62">
        <v>0</v>
      </c>
      <c r="Z60" s="62">
        <v>0</v>
      </c>
      <c r="AA60" s="62">
        <v>0</v>
      </c>
      <c r="AB60" s="62">
        <v>1</v>
      </c>
      <c r="AC60" s="33">
        <v>1</v>
      </c>
      <c r="AD60" s="33">
        <v>0</v>
      </c>
      <c r="AE60" s="33">
        <v>0</v>
      </c>
      <c r="AF60" s="33">
        <v>0</v>
      </c>
      <c r="AG60" s="33">
        <v>0</v>
      </c>
      <c r="AH60" s="33">
        <v>0</v>
      </c>
      <c r="AI60" s="33">
        <v>1</v>
      </c>
      <c r="AJ60" s="33">
        <v>1</v>
      </c>
      <c r="AK60" s="33">
        <v>1</v>
      </c>
      <c r="AL60" s="33">
        <v>3</v>
      </c>
      <c r="AM60" s="33">
        <f t="shared" si="2"/>
        <v>15</v>
      </c>
      <c r="AN60" s="61">
        <f t="shared" si="3"/>
        <v>2.5714285714285716</v>
      </c>
    </row>
    <row r="61" spans="1:40" ht="21">
      <c r="A61" s="33" t="s">
        <v>146</v>
      </c>
      <c r="B61" s="62">
        <v>1049730128</v>
      </c>
      <c r="C61" s="62">
        <v>1</v>
      </c>
      <c r="D61" s="62">
        <v>11</v>
      </c>
      <c r="E61" s="75">
        <v>1490300122904</v>
      </c>
      <c r="F61" s="68">
        <v>2</v>
      </c>
      <c r="G61" s="82">
        <v>99</v>
      </c>
      <c r="H61" s="33"/>
      <c r="I61" s="62">
        <v>0</v>
      </c>
      <c r="J61" s="62">
        <v>0</v>
      </c>
      <c r="K61" s="62">
        <v>0</v>
      </c>
      <c r="L61" s="62">
        <v>0</v>
      </c>
      <c r="M61" s="62">
        <v>1</v>
      </c>
      <c r="N61" s="62">
        <v>0</v>
      </c>
      <c r="O61" s="62">
        <v>0</v>
      </c>
      <c r="P61" s="62">
        <v>1</v>
      </c>
      <c r="Q61" s="62">
        <v>1</v>
      </c>
      <c r="R61" s="62">
        <v>0</v>
      </c>
      <c r="S61" s="62">
        <v>0</v>
      </c>
      <c r="T61" s="62">
        <v>1</v>
      </c>
      <c r="U61" s="62">
        <v>1</v>
      </c>
      <c r="V61" s="62">
        <v>0</v>
      </c>
      <c r="W61" s="62">
        <v>1</v>
      </c>
      <c r="X61" s="62">
        <v>0</v>
      </c>
      <c r="Y61" s="62">
        <v>0</v>
      </c>
      <c r="Z61" s="62">
        <v>1</v>
      </c>
      <c r="AA61" s="62">
        <v>0</v>
      </c>
      <c r="AB61" s="62">
        <v>0</v>
      </c>
      <c r="AC61" s="33">
        <v>0</v>
      </c>
      <c r="AD61" s="33">
        <v>1</v>
      </c>
      <c r="AE61" s="33">
        <v>0</v>
      </c>
      <c r="AF61" s="33">
        <v>0</v>
      </c>
      <c r="AG61" s="33">
        <v>1</v>
      </c>
      <c r="AH61" s="33">
        <v>0</v>
      </c>
      <c r="AI61" s="33">
        <v>2</v>
      </c>
      <c r="AJ61" s="33">
        <v>1</v>
      </c>
      <c r="AK61" s="33">
        <v>0</v>
      </c>
      <c r="AL61" s="33">
        <v>0</v>
      </c>
      <c r="AM61" s="33">
        <f t="shared" si="2"/>
        <v>12</v>
      </c>
      <c r="AN61" s="61">
        <f t="shared" si="3"/>
        <v>2.057142857142857</v>
      </c>
    </row>
    <row r="62" spans="1:40" ht="21">
      <c r="A62" s="33" t="s">
        <v>146</v>
      </c>
      <c r="B62" s="62">
        <v>1049730128</v>
      </c>
      <c r="C62" s="62">
        <v>1</v>
      </c>
      <c r="D62" s="62">
        <v>12</v>
      </c>
      <c r="E62" s="71">
        <v>1370500025741</v>
      </c>
      <c r="F62" s="68">
        <v>2</v>
      </c>
      <c r="G62" s="82">
        <v>99</v>
      </c>
      <c r="H62" s="33"/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0</v>
      </c>
      <c r="O62" s="62">
        <v>1</v>
      </c>
      <c r="P62" s="62">
        <v>1</v>
      </c>
      <c r="Q62" s="62">
        <v>1</v>
      </c>
      <c r="R62" s="62">
        <v>0</v>
      </c>
      <c r="S62" s="62">
        <v>0</v>
      </c>
      <c r="T62" s="62">
        <v>0</v>
      </c>
      <c r="U62" s="62">
        <v>0</v>
      </c>
      <c r="V62" s="62">
        <v>0</v>
      </c>
      <c r="W62" s="62">
        <v>0</v>
      </c>
      <c r="X62" s="62">
        <v>1</v>
      </c>
      <c r="Y62" s="62">
        <v>0</v>
      </c>
      <c r="Z62" s="62">
        <v>0</v>
      </c>
      <c r="AA62" s="62">
        <v>0</v>
      </c>
      <c r="AB62" s="62">
        <v>1</v>
      </c>
      <c r="AC62" s="33">
        <v>0</v>
      </c>
      <c r="AD62" s="33">
        <v>1</v>
      </c>
      <c r="AE62" s="33">
        <v>0</v>
      </c>
      <c r="AF62" s="33">
        <v>0</v>
      </c>
      <c r="AG62" s="33">
        <v>0</v>
      </c>
      <c r="AH62" s="33">
        <v>0</v>
      </c>
      <c r="AI62" s="33">
        <v>1</v>
      </c>
      <c r="AJ62" s="33">
        <v>0</v>
      </c>
      <c r="AK62" s="33">
        <v>0</v>
      </c>
      <c r="AL62" s="33">
        <v>0</v>
      </c>
      <c r="AM62" s="33">
        <f t="shared" si="2"/>
        <v>7</v>
      </c>
      <c r="AN62" s="61">
        <f t="shared" si="3"/>
        <v>1.2</v>
      </c>
    </row>
    <row r="63" spans="1:40" ht="21">
      <c r="A63" s="33" t="s">
        <v>146</v>
      </c>
      <c r="B63" s="62">
        <v>1049730128</v>
      </c>
      <c r="C63" s="62">
        <v>1</v>
      </c>
      <c r="D63" s="62">
        <v>13</v>
      </c>
      <c r="E63" s="75">
        <v>1370500025733</v>
      </c>
      <c r="F63" s="68">
        <v>2</v>
      </c>
      <c r="G63" s="82">
        <v>99</v>
      </c>
      <c r="H63" s="33"/>
      <c r="I63" s="62">
        <v>0</v>
      </c>
      <c r="J63" s="62">
        <v>1</v>
      </c>
      <c r="K63" s="62">
        <v>0</v>
      </c>
      <c r="L63" s="62">
        <v>0</v>
      </c>
      <c r="M63" s="62">
        <v>1</v>
      </c>
      <c r="N63" s="62">
        <v>0</v>
      </c>
      <c r="O63" s="62">
        <v>1</v>
      </c>
      <c r="P63" s="62">
        <v>1</v>
      </c>
      <c r="Q63" s="62">
        <v>1</v>
      </c>
      <c r="R63" s="62">
        <v>1</v>
      </c>
      <c r="S63" s="62">
        <v>0</v>
      </c>
      <c r="T63" s="62">
        <v>0</v>
      </c>
      <c r="U63" s="62">
        <v>0</v>
      </c>
      <c r="V63" s="62">
        <v>0</v>
      </c>
      <c r="W63" s="62">
        <v>1</v>
      </c>
      <c r="X63" s="62">
        <v>0</v>
      </c>
      <c r="Y63" s="62">
        <v>0</v>
      </c>
      <c r="Z63" s="62">
        <v>0</v>
      </c>
      <c r="AA63" s="62">
        <v>0</v>
      </c>
      <c r="AB63" s="62">
        <v>1</v>
      </c>
      <c r="AC63" s="33">
        <v>1</v>
      </c>
      <c r="AD63" s="33">
        <v>0</v>
      </c>
      <c r="AE63" s="33">
        <v>0</v>
      </c>
      <c r="AF63" s="33">
        <v>0</v>
      </c>
      <c r="AG63" s="33">
        <v>0</v>
      </c>
      <c r="AH63" s="33">
        <v>0</v>
      </c>
      <c r="AI63" s="33">
        <v>1</v>
      </c>
      <c r="AJ63" s="33">
        <v>1</v>
      </c>
      <c r="AK63" s="33">
        <v>0</v>
      </c>
      <c r="AL63" s="33">
        <v>0</v>
      </c>
      <c r="AM63" s="33">
        <f t="shared" si="2"/>
        <v>11</v>
      </c>
      <c r="AN63" s="61">
        <f t="shared" si="3"/>
        <v>1.8857142857142857</v>
      </c>
    </row>
    <row r="64" spans="1:40" ht="21">
      <c r="A64" s="33" t="s">
        <v>146</v>
      </c>
      <c r="B64" s="62">
        <v>1049730128</v>
      </c>
      <c r="C64" s="62">
        <v>1</v>
      </c>
      <c r="D64" s="62">
        <v>14</v>
      </c>
      <c r="E64" s="71">
        <v>1104300480368</v>
      </c>
      <c r="F64" s="68">
        <v>2</v>
      </c>
      <c r="G64" s="82">
        <v>99</v>
      </c>
      <c r="H64" s="33"/>
      <c r="I64" s="62">
        <v>1</v>
      </c>
      <c r="J64" s="62">
        <v>1</v>
      </c>
      <c r="K64" s="62">
        <v>1</v>
      </c>
      <c r="L64" s="62">
        <v>0</v>
      </c>
      <c r="M64" s="62">
        <v>1</v>
      </c>
      <c r="N64" s="62">
        <v>0</v>
      </c>
      <c r="O64" s="62">
        <v>1</v>
      </c>
      <c r="P64" s="62">
        <v>1</v>
      </c>
      <c r="Q64" s="62">
        <v>0</v>
      </c>
      <c r="R64" s="62">
        <v>1</v>
      </c>
      <c r="S64" s="62">
        <v>1</v>
      </c>
      <c r="T64" s="62">
        <v>0</v>
      </c>
      <c r="U64" s="62">
        <v>0</v>
      </c>
      <c r="V64" s="62">
        <v>0</v>
      </c>
      <c r="W64" s="62">
        <v>1</v>
      </c>
      <c r="X64" s="62">
        <v>0</v>
      </c>
      <c r="Y64" s="62">
        <v>0</v>
      </c>
      <c r="Z64" s="62">
        <v>1</v>
      </c>
      <c r="AA64" s="62">
        <v>0</v>
      </c>
      <c r="AB64" s="62">
        <v>1</v>
      </c>
      <c r="AC64" s="33">
        <v>0</v>
      </c>
      <c r="AD64" s="33">
        <v>0</v>
      </c>
      <c r="AE64" s="33">
        <v>0</v>
      </c>
      <c r="AF64" s="33">
        <v>0</v>
      </c>
      <c r="AG64" s="33">
        <v>0</v>
      </c>
      <c r="AH64" s="33">
        <v>0</v>
      </c>
      <c r="AI64" s="33">
        <v>0.5</v>
      </c>
      <c r="AJ64" s="33">
        <v>0.5</v>
      </c>
      <c r="AK64" s="33">
        <v>1</v>
      </c>
      <c r="AL64" s="33">
        <v>3</v>
      </c>
      <c r="AM64" s="33">
        <f t="shared" si="2"/>
        <v>16</v>
      </c>
      <c r="AN64" s="61">
        <f t="shared" si="3"/>
        <v>2.742857142857143</v>
      </c>
    </row>
    <row r="65" spans="1:40" ht="21">
      <c r="A65" s="33" t="s">
        <v>146</v>
      </c>
      <c r="B65" s="62">
        <v>1049730128</v>
      </c>
      <c r="C65" s="62">
        <v>1</v>
      </c>
      <c r="D65" s="62">
        <v>15</v>
      </c>
      <c r="E65" s="75">
        <v>1490300121754</v>
      </c>
      <c r="F65" s="68">
        <v>2</v>
      </c>
      <c r="G65" s="82">
        <v>99</v>
      </c>
      <c r="H65" s="33"/>
      <c r="I65" s="62">
        <v>0</v>
      </c>
      <c r="J65" s="62">
        <v>1</v>
      </c>
      <c r="K65" s="62">
        <v>1</v>
      </c>
      <c r="L65" s="62">
        <v>1</v>
      </c>
      <c r="M65" s="62">
        <v>1</v>
      </c>
      <c r="N65" s="62">
        <v>0</v>
      </c>
      <c r="O65" s="62">
        <v>1</v>
      </c>
      <c r="P65" s="62">
        <v>1</v>
      </c>
      <c r="Q65" s="62">
        <v>0</v>
      </c>
      <c r="R65" s="62">
        <v>1</v>
      </c>
      <c r="S65" s="62">
        <v>1</v>
      </c>
      <c r="T65" s="62">
        <v>0</v>
      </c>
      <c r="U65" s="62">
        <v>1</v>
      </c>
      <c r="V65" s="62">
        <v>0</v>
      </c>
      <c r="W65" s="62">
        <v>1</v>
      </c>
      <c r="X65" s="62">
        <v>1</v>
      </c>
      <c r="Y65" s="62">
        <v>0</v>
      </c>
      <c r="Z65" s="62">
        <v>0</v>
      </c>
      <c r="AA65" s="62">
        <v>1</v>
      </c>
      <c r="AB65" s="62">
        <v>1</v>
      </c>
      <c r="AC65" s="33">
        <v>1</v>
      </c>
      <c r="AD65" s="33">
        <v>1</v>
      </c>
      <c r="AE65" s="33">
        <v>1</v>
      </c>
      <c r="AF65" s="33">
        <v>1</v>
      </c>
      <c r="AG65" s="33">
        <v>1</v>
      </c>
      <c r="AH65" s="33">
        <v>1</v>
      </c>
      <c r="AI65" s="33">
        <v>0</v>
      </c>
      <c r="AJ65" s="33">
        <v>0.5</v>
      </c>
      <c r="AK65" s="33">
        <v>0</v>
      </c>
      <c r="AL65" s="33">
        <v>3</v>
      </c>
      <c r="AM65" s="33">
        <f t="shared" si="2"/>
        <v>22.5</v>
      </c>
      <c r="AN65" s="61">
        <f t="shared" si="3"/>
        <v>3.857142857142857</v>
      </c>
    </row>
    <row r="66" spans="1:40" ht="21">
      <c r="A66" s="33" t="s">
        <v>146</v>
      </c>
      <c r="B66" s="62">
        <v>1049730128</v>
      </c>
      <c r="C66" s="62">
        <v>1</v>
      </c>
      <c r="D66" s="62">
        <v>16</v>
      </c>
      <c r="E66" s="71">
        <v>1490300119997</v>
      </c>
      <c r="F66" s="68">
        <v>2</v>
      </c>
      <c r="G66" s="82">
        <v>99</v>
      </c>
      <c r="H66" s="33"/>
      <c r="I66" s="62">
        <v>0</v>
      </c>
      <c r="J66" s="62">
        <v>0</v>
      </c>
      <c r="K66" s="62">
        <v>0</v>
      </c>
      <c r="L66" s="62">
        <v>1</v>
      </c>
      <c r="M66" s="62">
        <v>1</v>
      </c>
      <c r="N66" s="62">
        <v>1</v>
      </c>
      <c r="O66" s="62">
        <v>0</v>
      </c>
      <c r="P66" s="62">
        <v>1</v>
      </c>
      <c r="Q66" s="62">
        <v>1</v>
      </c>
      <c r="R66" s="62">
        <v>0</v>
      </c>
      <c r="S66" s="62">
        <v>0</v>
      </c>
      <c r="T66" s="62">
        <v>0</v>
      </c>
      <c r="U66" s="62">
        <v>0</v>
      </c>
      <c r="V66" s="62">
        <v>0</v>
      </c>
      <c r="W66" s="62">
        <v>0</v>
      </c>
      <c r="X66" s="62">
        <v>0</v>
      </c>
      <c r="Y66" s="62">
        <v>0</v>
      </c>
      <c r="Z66" s="62">
        <v>0</v>
      </c>
      <c r="AA66" s="62">
        <v>0</v>
      </c>
      <c r="AB66" s="62">
        <v>0</v>
      </c>
      <c r="AC66" s="33">
        <v>0</v>
      </c>
      <c r="AD66" s="33">
        <v>0</v>
      </c>
      <c r="AE66" s="33">
        <v>0</v>
      </c>
      <c r="AF66" s="33">
        <v>0</v>
      </c>
      <c r="AG66" s="33">
        <v>0</v>
      </c>
      <c r="AH66" s="33">
        <v>0</v>
      </c>
      <c r="AI66" s="33">
        <v>0</v>
      </c>
      <c r="AJ66" s="33">
        <v>0</v>
      </c>
      <c r="AK66" s="33">
        <v>0</v>
      </c>
      <c r="AL66" s="33">
        <v>4</v>
      </c>
      <c r="AM66" s="33">
        <f t="shared" si="2"/>
        <v>9</v>
      </c>
      <c r="AN66" s="61">
        <f t="shared" si="3"/>
        <v>1.542857142857143</v>
      </c>
    </row>
    <row r="67" spans="1:40" ht="21">
      <c r="A67" s="33" t="s">
        <v>146</v>
      </c>
      <c r="B67" s="62">
        <v>1049730128</v>
      </c>
      <c r="C67" s="62">
        <v>1</v>
      </c>
      <c r="D67" s="62">
        <v>17</v>
      </c>
      <c r="E67" s="75">
        <v>1490300119377</v>
      </c>
      <c r="F67" s="68">
        <v>2</v>
      </c>
      <c r="G67" s="82">
        <v>99</v>
      </c>
      <c r="H67" s="33"/>
      <c r="I67" s="62">
        <v>1</v>
      </c>
      <c r="J67" s="62">
        <v>0</v>
      </c>
      <c r="K67" s="62">
        <v>1</v>
      </c>
      <c r="L67" s="62">
        <v>0</v>
      </c>
      <c r="M67" s="62">
        <v>0</v>
      </c>
      <c r="N67" s="62">
        <v>0</v>
      </c>
      <c r="O67" s="62">
        <v>1</v>
      </c>
      <c r="P67" s="62">
        <v>1</v>
      </c>
      <c r="Q67" s="62">
        <v>1</v>
      </c>
      <c r="R67" s="62">
        <v>1</v>
      </c>
      <c r="S67" s="62">
        <v>1</v>
      </c>
      <c r="T67" s="62">
        <v>0</v>
      </c>
      <c r="U67" s="62">
        <v>0</v>
      </c>
      <c r="V67" s="62">
        <v>0</v>
      </c>
      <c r="W67" s="62">
        <v>1</v>
      </c>
      <c r="X67" s="62">
        <v>0</v>
      </c>
      <c r="Y67" s="62">
        <v>0</v>
      </c>
      <c r="Z67" s="62">
        <v>0</v>
      </c>
      <c r="AA67" s="62">
        <v>0</v>
      </c>
      <c r="AB67" s="62">
        <v>0</v>
      </c>
      <c r="AC67" s="33">
        <v>0</v>
      </c>
      <c r="AD67" s="33">
        <v>1</v>
      </c>
      <c r="AE67" s="33">
        <v>0</v>
      </c>
      <c r="AF67" s="33">
        <v>0</v>
      </c>
      <c r="AG67" s="33">
        <v>0.5</v>
      </c>
      <c r="AH67" s="33">
        <v>1</v>
      </c>
      <c r="AI67" s="33">
        <v>0</v>
      </c>
      <c r="AJ67" s="33">
        <v>2</v>
      </c>
      <c r="AK67" s="33">
        <v>0</v>
      </c>
      <c r="AL67" s="33">
        <v>0</v>
      </c>
      <c r="AM67" s="33">
        <f t="shared" si="2"/>
        <v>12.5</v>
      </c>
      <c r="AN67" s="61">
        <f t="shared" si="3"/>
        <v>2.142857142857143</v>
      </c>
    </row>
    <row r="68" spans="1:40" ht="21">
      <c r="A68" s="33" t="s">
        <v>146</v>
      </c>
      <c r="B68" s="62">
        <v>1049730128</v>
      </c>
      <c r="C68" s="62">
        <v>1</v>
      </c>
      <c r="D68" s="62">
        <v>18</v>
      </c>
      <c r="E68" s="71">
        <v>1379900191779</v>
      </c>
      <c r="F68" s="69">
        <v>1</v>
      </c>
      <c r="G68" s="82">
        <v>99</v>
      </c>
      <c r="H68" s="33"/>
      <c r="I68" s="62">
        <v>0</v>
      </c>
      <c r="J68" s="62">
        <v>0</v>
      </c>
      <c r="K68" s="62">
        <v>0</v>
      </c>
      <c r="L68" s="62">
        <v>1</v>
      </c>
      <c r="M68" s="62">
        <v>0</v>
      </c>
      <c r="N68" s="62">
        <v>1</v>
      </c>
      <c r="O68" s="62">
        <v>0</v>
      </c>
      <c r="P68" s="62">
        <v>0</v>
      </c>
      <c r="Q68" s="62">
        <v>0</v>
      </c>
      <c r="R68" s="62">
        <v>0</v>
      </c>
      <c r="S68" s="62">
        <v>0</v>
      </c>
      <c r="T68" s="62">
        <v>0</v>
      </c>
      <c r="U68" s="62">
        <v>0</v>
      </c>
      <c r="V68" s="62">
        <v>0</v>
      </c>
      <c r="W68" s="62">
        <v>0</v>
      </c>
      <c r="X68" s="62">
        <v>0</v>
      </c>
      <c r="Y68" s="62">
        <v>0</v>
      </c>
      <c r="Z68" s="62">
        <v>1</v>
      </c>
      <c r="AA68" s="62">
        <v>0</v>
      </c>
      <c r="AB68" s="62">
        <v>0</v>
      </c>
      <c r="AC68" s="33">
        <v>0</v>
      </c>
      <c r="AD68" s="33">
        <v>0</v>
      </c>
      <c r="AE68" s="33">
        <v>0</v>
      </c>
      <c r="AF68" s="33">
        <v>1</v>
      </c>
      <c r="AG68" s="33">
        <v>0</v>
      </c>
      <c r="AH68" s="33">
        <v>0</v>
      </c>
      <c r="AI68" s="33">
        <v>0.5</v>
      </c>
      <c r="AJ68" s="33">
        <v>1</v>
      </c>
      <c r="AK68" s="33">
        <v>0</v>
      </c>
      <c r="AL68" s="33">
        <v>0</v>
      </c>
      <c r="AM68" s="33">
        <f t="shared" si="2"/>
        <v>5.5</v>
      </c>
      <c r="AN68" s="61">
        <f t="shared" si="3"/>
        <v>0.9428571428571428</v>
      </c>
    </row>
    <row r="69" spans="1:40" ht="21">
      <c r="A69" s="33" t="s">
        <v>146</v>
      </c>
      <c r="B69" s="62">
        <v>1049730128</v>
      </c>
      <c r="C69" s="62">
        <v>1</v>
      </c>
      <c r="D69" s="62">
        <v>19</v>
      </c>
      <c r="E69" s="75">
        <v>1499900375453</v>
      </c>
      <c r="F69" s="69">
        <v>1</v>
      </c>
      <c r="G69" s="82">
        <v>99</v>
      </c>
      <c r="H69" s="33"/>
      <c r="I69" s="62">
        <v>0</v>
      </c>
      <c r="J69" s="62">
        <v>1</v>
      </c>
      <c r="K69" s="62">
        <v>0</v>
      </c>
      <c r="L69" s="62">
        <v>0</v>
      </c>
      <c r="M69" s="62">
        <v>0</v>
      </c>
      <c r="N69" s="62">
        <v>1</v>
      </c>
      <c r="O69" s="62">
        <v>1</v>
      </c>
      <c r="P69" s="62">
        <v>1</v>
      </c>
      <c r="Q69" s="62">
        <v>0</v>
      </c>
      <c r="R69" s="62">
        <v>0</v>
      </c>
      <c r="S69" s="62">
        <v>0</v>
      </c>
      <c r="T69" s="62">
        <v>1</v>
      </c>
      <c r="U69" s="62">
        <v>0</v>
      </c>
      <c r="V69" s="62">
        <v>0</v>
      </c>
      <c r="W69" s="62">
        <v>0</v>
      </c>
      <c r="X69" s="62">
        <v>1</v>
      </c>
      <c r="Y69" s="62">
        <v>0</v>
      </c>
      <c r="Z69" s="62">
        <v>1</v>
      </c>
      <c r="AA69" s="62">
        <v>0</v>
      </c>
      <c r="AB69" s="62">
        <v>0</v>
      </c>
      <c r="AC69" s="33">
        <v>1</v>
      </c>
      <c r="AD69" s="33">
        <v>0</v>
      </c>
      <c r="AE69" s="33">
        <v>1</v>
      </c>
      <c r="AF69" s="33">
        <v>0</v>
      </c>
      <c r="AG69" s="33">
        <v>0</v>
      </c>
      <c r="AH69" s="33">
        <v>0</v>
      </c>
      <c r="AI69" s="33">
        <v>2</v>
      </c>
      <c r="AJ69" s="33">
        <v>1</v>
      </c>
      <c r="AK69" s="33">
        <v>0</v>
      </c>
      <c r="AL69" s="33">
        <v>0</v>
      </c>
      <c r="AM69" s="33">
        <f t="shared" si="2"/>
        <v>12</v>
      </c>
      <c r="AN69" s="61">
        <f t="shared" si="3"/>
        <v>2.057142857142857</v>
      </c>
    </row>
    <row r="70" spans="1:40" ht="21">
      <c r="A70" s="33" t="s">
        <v>146</v>
      </c>
      <c r="B70" s="62">
        <v>1049730128</v>
      </c>
      <c r="C70" s="62">
        <v>1</v>
      </c>
      <c r="D70" s="62">
        <v>20</v>
      </c>
      <c r="E70" s="71">
        <v>1490300123170</v>
      </c>
      <c r="F70" s="69">
        <v>1</v>
      </c>
      <c r="G70" s="82">
        <v>99</v>
      </c>
      <c r="H70" s="33"/>
      <c r="I70" s="62">
        <v>1</v>
      </c>
      <c r="J70" s="62">
        <v>0</v>
      </c>
      <c r="K70" s="62">
        <v>1</v>
      </c>
      <c r="L70" s="62">
        <v>1</v>
      </c>
      <c r="M70" s="62">
        <v>0</v>
      </c>
      <c r="N70" s="62">
        <v>1</v>
      </c>
      <c r="O70" s="62">
        <v>0</v>
      </c>
      <c r="P70" s="62">
        <v>1</v>
      </c>
      <c r="Q70" s="62">
        <v>0</v>
      </c>
      <c r="R70" s="62">
        <v>0</v>
      </c>
      <c r="S70" s="62">
        <v>0</v>
      </c>
      <c r="T70" s="62">
        <v>0</v>
      </c>
      <c r="U70" s="62">
        <v>0</v>
      </c>
      <c r="V70" s="62">
        <v>0</v>
      </c>
      <c r="W70" s="62">
        <v>0</v>
      </c>
      <c r="X70" s="62">
        <v>0</v>
      </c>
      <c r="Y70" s="62">
        <v>1</v>
      </c>
      <c r="Z70" s="62">
        <v>0</v>
      </c>
      <c r="AA70" s="62">
        <v>0</v>
      </c>
      <c r="AB70" s="62">
        <v>0</v>
      </c>
      <c r="AC70" s="33">
        <v>0</v>
      </c>
      <c r="AD70" s="33">
        <v>0</v>
      </c>
      <c r="AE70" s="33">
        <v>0</v>
      </c>
      <c r="AF70" s="33">
        <v>1</v>
      </c>
      <c r="AG70" s="33">
        <v>1</v>
      </c>
      <c r="AH70" s="33">
        <v>0</v>
      </c>
      <c r="AI70" s="33">
        <v>1</v>
      </c>
      <c r="AJ70" s="33">
        <v>1</v>
      </c>
      <c r="AK70" s="33">
        <v>0</v>
      </c>
      <c r="AL70" s="33">
        <v>0</v>
      </c>
      <c r="AM70" s="33">
        <f t="shared" si="2"/>
        <v>10</v>
      </c>
      <c r="AN70" s="61">
        <f t="shared" si="3"/>
        <v>1.7142857142857142</v>
      </c>
    </row>
    <row r="71" spans="1:40" ht="21">
      <c r="A71" s="33" t="s">
        <v>146</v>
      </c>
      <c r="B71" s="62">
        <v>1049730128</v>
      </c>
      <c r="C71" s="62">
        <v>1</v>
      </c>
      <c r="D71" s="62">
        <v>21</v>
      </c>
      <c r="E71" s="71">
        <v>1490300123072</v>
      </c>
      <c r="F71" s="69">
        <v>1</v>
      </c>
      <c r="G71" s="62">
        <v>99</v>
      </c>
      <c r="H71" s="33"/>
      <c r="I71" s="62">
        <v>1</v>
      </c>
      <c r="J71" s="62">
        <v>0</v>
      </c>
      <c r="K71" s="62">
        <v>1</v>
      </c>
      <c r="L71" s="62">
        <v>0</v>
      </c>
      <c r="M71" s="62">
        <v>1</v>
      </c>
      <c r="N71" s="62">
        <v>0</v>
      </c>
      <c r="O71" s="62">
        <v>1</v>
      </c>
      <c r="P71" s="62">
        <v>0</v>
      </c>
      <c r="Q71" s="62">
        <v>1</v>
      </c>
      <c r="R71" s="62">
        <v>1</v>
      </c>
      <c r="S71" s="62">
        <v>0</v>
      </c>
      <c r="T71" s="62">
        <v>0</v>
      </c>
      <c r="U71" s="62">
        <v>1</v>
      </c>
      <c r="V71" s="62">
        <v>1</v>
      </c>
      <c r="W71" s="62">
        <v>0</v>
      </c>
      <c r="X71" s="62">
        <v>0</v>
      </c>
      <c r="Y71" s="62">
        <v>0</v>
      </c>
      <c r="Z71" s="62">
        <v>0</v>
      </c>
      <c r="AA71" s="62">
        <v>1</v>
      </c>
      <c r="AB71" s="62">
        <v>0</v>
      </c>
      <c r="AC71" s="33">
        <v>0</v>
      </c>
      <c r="AD71" s="33">
        <v>0</v>
      </c>
      <c r="AE71" s="33">
        <v>1</v>
      </c>
      <c r="AF71" s="33">
        <v>0</v>
      </c>
      <c r="AG71" s="33">
        <v>0</v>
      </c>
      <c r="AH71" s="33">
        <v>0</v>
      </c>
      <c r="AI71" s="33">
        <v>1</v>
      </c>
      <c r="AJ71" s="33">
        <v>0.5</v>
      </c>
      <c r="AK71" s="33">
        <v>0</v>
      </c>
      <c r="AL71" s="33">
        <v>0</v>
      </c>
      <c r="AM71" s="33">
        <f aca="true" t="shared" si="4" ref="AM71:AM80">SUM(I71:AL71)</f>
        <v>11.5</v>
      </c>
      <c r="AN71" s="61">
        <f t="shared" si="3"/>
        <v>1.9714285714285715</v>
      </c>
    </row>
    <row r="72" spans="1:40" ht="21">
      <c r="A72" s="33" t="s">
        <v>146</v>
      </c>
      <c r="B72" s="62">
        <v>1049730128</v>
      </c>
      <c r="C72" s="62">
        <v>1</v>
      </c>
      <c r="D72" s="62">
        <v>22</v>
      </c>
      <c r="E72" s="75">
        <v>1490300121371</v>
      </c>
      <c r="F72" s="68">
        <v>2</v>
      </c>
      <c r="G72" s="62">
        <v>99</v>
      </c>
      <c r="H72" s="33"/>
      <c r="I72" s="62">
        <v>1</v>
      </c>
      <c r="J72" s="62">
        <v>0</v>
      </c>
      <c r="K72" s="62">
        <v>1</v>
      </c>
      <c r="L72" s="62">
        <v>1</v>
      </c>
      <c r="M72" s="62">
        <v>0</v>
      </c>
      <c r="N72" s="62">
        <v>0</v>
      </c>
      <c r="O72" s="62">
        <v>0</v>
      </c>
      <c r="P72" s="62">
        <v>1</v>
      </c>
      <c r="Q72" s="62">
        <v>0</v>
      </c>
      <c r="R72" s="62">
        <v>0</v>
      </c>
      <c r="S72" s="62">
        <v>0</v>
      </c>
      <c r="T72" s="62">
        <v>1</v>
      </c>
      <c r="U72" s="62">
        <v>0</v>
      </c>
      <c r="V72" s="62">
        <v>0</v>
      </c>
      <c r="W72" s="62">
        <v>0</v>
      </c>
      <c r="X72" s="62">
        <v>1</v>
      </c>
      <c r="Y72" s="62">
        <v>0</v>
      </c>
      <c r="Z72" s="62">
        <v>1</v>
      </c>
      <c r="AA72" s="62">
        <v>0</v>
      </c>
      <c r="AB72" s="62">
        <v>0</v>
      </c>
      <c r="AC72" s="33">
        <v>1</v>
      </c>
      <c r="AD72" s="33">
        <v>1</v>
      </c>
      <c r="AE72" s="33">
        <v>0</v>
      </c>
      <c r="AF72" s="33">
        <v>0</v>
      </c>
      <c r="AG72" s="33">
        <v>0</v>
      </c>
      <c r="AH72" s="33">
        <v>0</v>
      </c>
      <c r="AI72" s="33">
        <v>1</v>
      </c>
      <c r="AJ72" s="33">
        <v>1</v>
      </c>
      <c r="AK72" s="33">
        <v>0</v>
      </c>
      <c r="AL72" s="33">
        <v>4</v>
      </c>
      <c r="AM72" s="33">
        <f t="shared" si="4"/>
        <v>15</v>
      </c>
      <c r="AN72" s="61">
        <f t="shared" si="3"/>
        <v>2.5714285714285716</v>
      </c>
    </row>
    <row r="73" spans="1:40" ht="21">
      <c r="A73" s="33" t="s">
        <v>146</v>
      </c>
      <c r="B73" s="62">
        <v>1049730128</v>
      </c>
      <c r="C73" s="62">
        <v>1</v>
      </c>
      <c r="D73" s="62">
        <v>23</v>
      </c>
      <c r="E73" s="71">
        <v>1490300122602</v>
      </c>
      <c r="F73" s="68">
        <v>2</v>
      </c>
      <c r="G73" s="62">
        <v>99</v>
      </c>
      <c r="H73" s="33"/>
      <c r="I73" s="62">
        <v>0</v>
      </c>
      <c r="J73" s="62">
        <v>1</v>
      </c>
      <c r="K73" s="62">
        <v>1</v>
      </c>
      <c r="L73" s="62">
        <v>0</v>
      </c>
      <c r="M73" s="62">
        <v>0</v>
      </c>
      <c r="N73" s="62">
        <v>1</v>
      </c>
      <c r="O73" s="62">
        <v>1</v>
      </c>
      <c r="P73" s="62">
        <v>1</v>
      </c>
      <c r="Q73" s="62">
        <v>1</v>
      </c>
      <c r="R73" s="62">
        <v>0</v>
      </c>
      <c r="S73" s="62">
        <v>0</v>
      </c>
      <c r="T73" s="62">
        <v>1</v>
      </c>
      <c r="U73" s="62">
        <v>0</v>
      </c>
      <c r="V73" s="62">
        <v>0</v>
      </c>
      <c r="W73" s="62">
        <v>0</v>
      </c>
      <c r="X73" s="62">
        <v>0</v>
      </c>
      <c r="Y73" s="62">
        <v>0</v>
      </c>
      <c r="Z73" s="62">
        <v>0</v>
      </c>
      <c r="AA73" s="62">
        <v>1</v>
      </c>
      <c r="AB73" s="62">
        <v>0</v>
      </c>
      <c r="AC73" s="33">
        <v>0</v>
      </c>
      <c r="AD73" s="33">
        <v>0</v>
      </c>
      <c r="AE73" s="33">
        <v>0</v>
      </c>
      <c r="AF73" s="33">
        <v>0</v>
      </c>
      <c r="AG73" s="33">
        <v>1</v>
      </c>
      <c r="AH73" s="33">
        <v>0</v>
      </c>
      <c r="AI73" s="33">
        <v>0.5</v>
      </c>
      <c r="AJ73" s="33">
        <v>1</v>
      </c>
      <c r="AK73" s="33">
        <v>0</v>
      </c>
      <c r="AL73" s="33">
        <v>2</v>
      </c>
      <c r="AM73" s="33">
        <f t="shared" si="4"/>
        <v>12.5</v>
      </c>
      <c r="AN73" s="61">
        <f t="shared" si="3"/>
        <v>2.142857142857143</v>
      </c>
    </row>
    <row r="74" spans="1:40" ht="21">
      <c r="A74" s="33" t="s">
        <v>146</v>
      </c>
      <c r="B74" s="62">
        <v>1049730128</v>
      </c>
      <c r="C74" s="62">
        <v>1</v>
      </c>
      <c r="D74" s="62">
        <v>24</v>
      </c>
      <c r="E74" s="75">
        <v>1490300122459</v>
      </c>
      <c r="F74" s="68">
        <v>2</v>
      </c>
      <c r="G74" s="62">
        <v>99</v>
      </c>
      <c r="H74" s="33"/>
      <c r="I74" s="62">
        <v>0</v>
      </c>
      <c r="J74" s="62">
        <v>1</v>
      </c>
      <c r="K74" s="62">
        <v>0</v>
      </c>
      <c r="L74" s="62">
        <v>0</v>
      </c>
      <c r="M74" s="62">
        <v>0</v>
      </c>
      <c r="N74" s="62">
        <v>0</v>
      </c>
      <c r="O74" s="62">
        <v>0</v>
      </c>
      <c r="P74" s="62">
        <v>1</v>
      </c>
      <c r="Q74" s="62">
        <v>0</v>
      </c>
      <c r="R74" s="62">
        <v>0</v>
      </c>
      <c r="S74" s="62">
        <v>0</v>
      </c>
      <c r="T74" s="62">
        <v>1</v>
      </c>
      <c r="U74" s="62">
        <v>0</v>
      </c>
      <c r="V74" s="62">
        <v>0</v>
      </c>
      <c r="W74" s="62">
        <v>1</v>
      </c>
      <c r="X74" s="62">
        <v>0</v>
      </c>
      <c r="Y74" s="62">
        <v>1</v>
      </c>
      <c r="Z74" s="62">
        <v>0</v>
      </c>
      <c r="AA74" s="62">
        <v>0</v>
      </c>
      <c r="AB74" s="62">
        <v>0</v>
      </c>
      <c r="AC74" s="33">
        <v>0</v>
      </c>
      <c r="AD74" s="33">
        <v>0</v>
      </c>
      <c r="AE74" s="33">
        <v>0</v>
      </c>
      <c r="AF74" s="33">
        <v>0</v>
      </c>
      <c r="AG74" s="33">
        <v>1</v>
      </c>
      <c r="AH74" s="33">
        <v>0</v>
      </c>
      <c r="AI74" s="33">
        <v>0.5</v>
      </c>
      <c r="AJ74" s="33">
        <v>1</v>
      </c>
      <c r="AK74" s="33">
        <v>0</v>
      </c>
      <c r="AL74" s="33">
        <v>2</v>
      </c>
      <c r="AM74" s="33">
        <f t="shared" si="4"/>
        <v>9.5</v>
      </c>
      <c r="AN74" s="61">
        <f t="shared" si="3"/>
        <v>1.6285714285714286</v>
      </c>
    </row>
    <row r="75" spans="1:40" ht="21">
      <c r="A75" s="33" t="s">
        <v>146</v>
      </c>
      <c r="B75" s="62">
        <v>1049730128</v>
      </c>
      <c r="C75" s="62">
        <v>1</v>
      </c>
      <c r="D75" s="62">
        <v>25</v>
      </c>
      <c r="E75" s="75">
        <v>1490300121398</v>
      </c>
      <c r="F75" s="68">
        <v>2</v>
      </c>
      <c r="G75" s="62">
        <v>99</v>
      </c>
      <c r="H75" s="33"/>
      <c r="I75" s="62">
        <v>0</v>
      </c>
      <c r="J75" s="62">
        <v>0</v>
      </c>
      <c r="K75" s="62">
        <v>0</v>
      </c>
      <c r="L75" s="62">
        <v>0</v>
      </c>
      <c r="M75" s="62">
        <v>0</v>
      </c>
      <c r="N75" s="62">
        <v>1</v>
      </c>
      <c r="O75" s="62">
        <v>1</v>
      </c>
      <c r="P75" s="62">
        <v>1</v>
      </c>
      <c r="Q75" s="62">
        <v>1</v>
      </c>
      <c r="R75" s="62">
        <v>1</v>
      </c>
      <c r="S75" s="62">
        <v>0</v>
      </c>
      <c r="T75" s="62">
        <v>1</v>
      </c>
      <c r="U75" s="62">
        <v>1</v>
      </c>
      <c r="V75" s="62">
        <v>0</v>
      </c>
      <c r="W75" s="62">
        <v>0</v>
      </c>
      <c r="X75" s="62">
        <v>0</v>
      </c>
      <c r="Y75" s="62">
        <v>0</v>
      </c>
      <c r="Z75" s="62">
        <v>0</v>
      </c>
      <c r="AA75" s="62">
        <v>0</v>
      </c>
      <c r="AB75" s="62">
        <v>1</v>
      </c>
      <c r="AC75" s="33">
        <v>0</v>
      </c>
      <c r="AD75" s="33">
        <v>0</v>
      </c>
      <c r="AE75" s="33">
        <v>1</v>
      </c>
      <c r="AF75" s="33">
        <v>0</v>
      </c>
      <c r="AG75" s="33">
        <v>0</v>
      </c>
      <c r="AH75" s="33">
        <v>0</v>
      </c>
      <c r="AI75" s="33">
        <v>0.5</v>
      </c>
      <c r="AJ75" s="33">
        <v>1</v>
      </c>
      <c r="AK75" s="33">
        <v>0</v>
      </c>
      <c r="AL75" s="33">
        <v>2</v>
      </c>
      <c r="AM75" s="33">
        <f t="shared" si="4"/>
        <v>12.5</v>
      </c>
      <c r="AN75" s="61">
        <f t="shared" si="3"/>
        <v>2.142857142857143</v>
      </c>
    </row>
    <row r="76" spans="1:40" ht="21">
      <c r="A76" s="33" t="s">
        <v>146</v>
      </c>
      <c r="B76" s="62">
        <v>1049730128</v>
      </c>
      <c r="C76" s="62">
        <v>1</v>
      </c>
      <c r="D76" s="62">
        <v>26</v>
      </c>
      <c r="E76" s="71">
        <v>1490300123366</v>
      </c>
      <c r="F76" s="68">
        <v>2</v>
      </c>
      <c r="G76" s="62">
        <v>99</v>
      </c>
      <c r="H76" s="33"/>
      <c r="I76" s="62">
        <v>0</v>
      </c>
      <c r="J76" s="62">
        <v>0</v>
      </c>
      <c r="K76" s="62">
        <v>0</v>
      </c>
      <c r="L76" s="62">
        <v>0</v>
      </c>
      <c r="M76" s="62">
        <v>0</v>
      </c>
      <c r="N76" s="62">
        <v>1</v>
      </c>
      <c r="O76" s="62">
        <v>1</v>
      </c>
      <c r="P76" s="62">
        <v>1</v>
      </c>
      <c r="Q76" s="62">
        <v>1</v>
      </c>
      <c r="R76" s="62">
        <v>1</v>
      </c>
      <c r="S76" s="62">
        <v>0</v>
      </c>
      <c r="T76" s="62">
        <v>1</v>
      </c>
      <c r="U76" s="62">
        <v>1</v>
      </c>
      <c r="V76" s="62">
        <v>0</v>
      </c>
      <c r="W76" s="62">
        <v>0</v>
      </c>
      <c r="X76" s="62">
        <v>0</v>
      </c>
      <c r="Y76" s="62">
        <v>0</v>
      </c>
      <c r="Z76" s="62">
        <v>0</v>
      </c>
      <c r="AA76" s="62">
        <v>0</v>
      </c>
      <c r="AB76" s="62">
        <v>1</v>
      </c>
      <c r="AC76" s="33">
        <v>0</v>
      </c>
      <c r="AD76" s="33">
        <v>0</v>
      </c>
      <c r="AE76" s="33">
        <v>0</v>
      </c>
      <c r="AF76" s="33">
        <v>0</v>
      </c>
      <c r="AG76" s="33">
        <v>0</v>
      </c>
      <c r="AH76" s="33">
        <v>0</v>
      </c>
      <c r="AI76" s="33">
        <v>0.5</v>
      </c>
      <c r="AJ76" s="33">
        <v>1</v>
      </c>
      <c r="AK76" s="33">
        <v>0</v>
      </c>
      <c r="AL76" s="33">
        <v>2</v>
      </c>
      <c r="AM76" s="33">
        <f t="shared" si="4"/>
        <v>11.5</v>
      </c>
      <c r="AN76" s="61">
        <f t="shared" si="3"/>
        <v>1.9714285714285715</v>
      </c>
    </row>
    <row r="77" spans="1:40" ht="21">
      <c r="A77" s="33" t="s">
        <v>146</v>
      </c>
      <c r="B77" s="62">
        <v>1049730128</v>
      </c>
      <c r="C77" s="62">
        <v>1</v>
      </c>
      <c r="D77" s="62">
        <v>27</v>
      </c>
      <c r="E77" s="75">
        <v>1499900359903</v>
      </c>
      <c r="F77" s="68">
        <v>2</v>
      </c>
      <c r="G77" s="62">
        <v>99</v>
      </c>
      <c r="H77" s="33"/>
      <c r="I77" s="62">
        <v>0</v>
      </c>
      <c r="J77" s="62">
        <v>1</v>
      </c>
      <c r="K77" s="62">
        <v>1</v>
      </c>
      <c r="L77" s="62">
        <v>1</v>
      </c>
      <c r="M77" s="62">
        <v>1</v>
      </c>
      <c r="N77" s="62">
        <v>0</v>
      </c>
      <c r="O77" s="62">
        <v>1</v>
      </c>
      <c r="P77" s="62">
        <v>1</v>
      </c>
      <c r="Q77" s="62">
        <v>1</v>
      </c>
      <c r="R77" s="62">
        <v>1</v>
      </c>
      <c r="S77" s="62">
        <v>1</v>
      </c>
      <c r="T77" s="62">
        <v>0</v>
      </c>
      <c r="U77" s="62">
        <v>0</v>
      </c>
      <c r="V77" s="62">
        <v>0</v>
      </c>
      <c r="W77" s="62">
        <v>0</v>
      </c>
      <c r="X77" s="62">
        <v>0</v>
      </c>
      <c r="Y77" s="62">
        <v>1</v>
      </c>
      <c r="Z77" s="62">
        <v>1</v>
      </c>
      <c r="AA77" s="62">
        <v>1</v>
      </c>
      <c r="AB77" s="62">
        <v>0</v>
      </c>
      <c r="AC77" s="33">
        <v>0</v>
      </c>
      <c r="AD77" s="33">
        <v>0</v>
      </c>
      <c r="AE77" s="33">
        <v>1</v>
      </c>
      <c r="AF77" s="33">
        <v>0</v>
      </c>
      <c r="AG77" s="33">
        <v>0</v>
      </c>
      <c r="AH77" s="33">
        <v>1</v>
      </c>
      <c r="AI77" s="33">
        <v>1</v>
      </c>
      <c r="AJ77" s="33">
        <v>1</v>
      </c>
      <c r="AK77" s="33">
        <v>1</v>
      </c>
      <c r="AL77" s="33">
        <v>4</v>
      </c>
      <c r="AM77" s="33">
        <f t="shared" si="4"/>
        <v>21</v>
      </c>
      <c r="AN77" s="61">
        <f t="shared" si="3"/>
        <v>3.6</v>
      </c>
    </row>
    <row r="78" spans="1:40" ht="21">
      <c r="A78" s="33" t="s">
        <v>146</v>
      </c>
      <c r="B78" s="62">
        <v>1049730128</v>
      </c>
      <c r="C78" s="62">
        <v>1</v>
      </c>
      <c r="D78" s="62">
        <v>28</v>
      </c>
      <c r="E78" s="71">
        <v>1359200008637</v>
      </c>
      <c r="F78" s="68">
        <v>2</v>
      </c>
      <c r="G78" s="62">
        <v>99</v>
      </c>
      <c r="H78" s="33"/>
      <c r="I78" s="62">
        <v>0</v>
      </c>
      <c r="J78" s="62">
        <v>0</v>
      </c>
      <c r="K78" s="62">
        <v>0</v>
      </c>
      <c r="L78" s="62">
        <v>1</v>
      </c>
      <c r="M78" s="62">
        <v>1</v>
      </c>
      <c r="N78" s="62">
        <v>1</v>
      </c>
      <c r="O78" s="62">
        <v>1</v>
      </c>
      <c r="P78" s="62">
        <v>1</v>
      </c>
      <c r="Q78" s="62">
        <v>1</v>
      </c>
      <c r="R78" s="62">
        <v>0</v>
      </c>
      <c r="S78" s="62">
        <v>0</v>
      </c>
      <c r="T78" s="62">
        <v>0</v>
      </c>
      <c r="U78" s="62">
        <v>1</v>
      </c>
      <c r="V78" s="62">
        <v>0</v>
      </c>
      <c r="W78" s="62">
        <v>0</v>
      </c>
      <c r="X78" s="62">
        <v>1</v>
      </c>
      <c r="Y78" s="62">
        <v>1</v>
      </c>
      <c r="Z78" s="62">
        <v>1</v>
      </c>
      <c r="AA78" s="62">
        <v>0</v>
      </c>
      <c r="AB78" s="62">
        <v>0</v>
      </c>
      <c r="AC78" s="33">
        <v>0</v>
      </c>
      <c r="AD78" s="33">
        <v>0</v>
      </c>
      <c r="AE78" s="33">
        <v>1</v>
      </c>
      <c r="AF78" s="33">
        <v>0</v>
      </c>
      <c r="AG78" s="33">
        <v>0</v>
      </c>
      <c r="AH78" s="33">
        <v>0</v>
      </c>
      <c r="AI78" s="33">
        <v>0.5</v>
      </c>
      <c r="AJ78" s="33">
        <v>1</v>
      </c>
      <c r="AK78" s="33">
        <v>1</v>
      </c>
      <c r="AL78" s="33">
        <v>3</v>
      </c>
      <c r="AM78" s="33">
        <f t="shared" si="4"/>
        <v>16.5</v>
      </c>
      <c r="AN78" s="61">
        <f t="shared" si="3"/>
        <v>2.8285714285714287</v>
      </c>
    </row>
    <row r="79" spans="1:40" ht="21">
      <c r="A79" s="33" t="s">
        <v>146</v>
      </c>
      <c r="B79" s="62">
        <v>1049730128</v>
      </c>
      <c r="C79" s="62">
        <v>1</v>
      </c>
      <c r="D79" s="62">
        <v>29</v>
      </c>
      <c r="E79" s="75">
        <v>1490300120405</v>
      </c>
      <c r="F79" s="68">
        <v>2</v>
      </c>
      <c r="G79" s="62">
        <v>99</v>
      </c>
      <c r="H79" s="33"/>
      <c r="I79" s="62">
        <v>0</v>
      </c>
      <c r="J79" s="62">
        <v>0</v>
      </c>
      <c r="K79" s="62">
        <v>1</v>
      </c>
      <c r="L79" s="62">
        <v>0</v>
      </c>
      <c r="M79" s="62">
        <v>0</v>
      </c>
      <c r="N79" s="62">
        <v>0</v>
      </c>
      <c r="O79" s="62">
        <v>0</v>
      </c>
      <c r="P79" s="62">
        <v>1</v>
      </c>
      <c r="Q79" s="62">
        <v>1</v>
      </c>
      <c r="R79" s="62">
        <v>1</v>
      </c>
      <c r="S79" s="62">
        <v>1</v>
      </c>
      <c r="T79" s="62">
        <v>0</v>
      </c>
      <c r="U79" s="62">
        <v>0</v>
      </c>
      <c r="V79" s="62">
        <v>1</v>
      </c>
      <c r="W79" s="62">
        <v>0</v>
      </c>
      <c r="X79" s="62">
        <v>1</v>
      </c>
      <c r="Y79" s="62">
        <v>0</v>
      </c>
      <c r="Z79" s="62">
        <v>0</v>
      </c>
      <c r="AA79" s="62">
        <v>1</v>
      </c>
      <c r="AB79" s="62">
        <v>1</v>
      </c>
      <c r="AC79" s="33">
        <v>0</v>
      </c>
      <c r="AD79" s="33">
        <v>0</v>
      </c>
      <c r="AE79" s="33">
        <v>0</v>
      </c>
      <c r="AF79" s="33">
        <v>1</v>
      </c>
      <c r="AG79" s="33">
        <v>0</v>
      </c>
      <c r="AH79" s="33">
        <v>0</v>
      </c>
      <c r="AI79" s="33">
        <v>0.5</v>
      </c>
      <c r="AJ79" s="33">
        <v>0.5</v>
      </c>
      <c r="AK79" s="33">
        <v>0</v>
      </c>
      <c r="AL79" s="33">
        <v>2</v>
      </c>
      <c r="AM79" s="33">
        <f t="shared" si="4"/>
        <v>13</v>
      </c>
      <c r="AN79" s="61">
        <f t="shared" si="3"/>
        <v>2.2285714285714286</v>
      </c>
    </row>
    <row r="80" spans="1:40" ht="21">
      <c r="A80" s="33" t="s">
        <v>146</v>
      </c>
      <c r="B80" s="62">
        <v>1049730128</v>
      </c>
      <c r="C80" s="62">
        <v>1</v>
      </c>
      <c r="D80" s="62">
        <v>30</v>
      </c>
      <c r="E80" s="71">
        <v>1769900642203</v>
      </c>
      <c r="F80" s="69">
        <v>1</v>
      </c>
      <c r="G80" s="62">
        <v>99</v>
      </c>
      <c r="H80" s="33"/>
      <c r="I80" s="62">
        <v>0</v>
      </c>
      <c r="J80" s="62">
        <v>0</v>
      </c>
      <c r="K80" s="62">
        <v>0</v>
      </c>
      <c r="L80" s="62">
        <v>1</v>
      </c>
      <c r="M80" s="62">
        <v>0</v>
      </c>
      <c r="N80" s="62">
        <v>1</v>
      </c>
      <c r="O80" s="62">
        <v>0</v>
      </c>
      <c r="P80" s="62">
        <v>1</v>
      </c>
      <c r="Q80" s="62">
        <v>1</v>
      </c>
      <c r="R80" s="62">
        <v>0</v>
      </c>
      <c r="S80" s="62">
        <v>0</v>
      </c>
      <c r="T80" s="62">
        <v>0</v>
      </c>
      <c r="U80" s="62">
        <v>1</v>
      </c>
      <c r="V80" s="62">
        <v>0</v>
      </c>
      <c r="W80" s="62">
        <v>0</v>
      </c>
      <c r="X80" s="62">
        <v>0</v>
      </c>
      <c r="Y80" s="62">
        <v>0</v>
      </c>
      <c r="Z80" s="62">
        <v>0</v>
      </c>
      <c r="AA80" s="62">
        <v>1</v>
      </c>
      <c r="AB80" s="62">
        <v>0</v>
      </c>
      <c r="AC80" s="33">
        <v>0</v>
      </c>
      <c r="AD80" s="33">
        <v>0</v>
      </c>
      <c r="AE80" s="33">
        <v>0</v>
      </c>
      <c r="AF80" s="33">
        <v>0</v>
      </c>
      <c r="AG80" s="33">
        <v>0</v>
      </c>
      <c r="AH80" s="33">
        <v>0</v>
      </c>
      <c r="AI80" s="33">
        <v>0.5</v>
      </c>
      <c r="AJ80" s="33">
        <v>0.5</v>
      </c>
      <c r="AK80" s="33">
        <v>0</v>
      </c>
      <c r="AL80" s="33">
        <v>0</v>
      </c>
      <c r="AM80" s="33">
        <f t="shared" si="4"/>
        <v>7</v>
      </c>
      <c r="AN80" s="61">
        <f t="shared" si="3"/>
        <v>1.2</v>
      </c>
    </row>
    <row r="81" spans="1:40" ht="21">
      <c r="A81" s="33"/>
      <c r="B81" s="33"/>
      <c r="C81" s="33"/>
      <c r="D81" s="33"/>
      <c r="E81" s="33"/>
      <c r="F81" s="33"/>
      <c r="G81" s="62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87">
        <f>AVERAGE(AM51:AM80)</f>
        <v>12.533333333333333</v>
      </c>
      <c r="AN81" s="74" t="s">
        <v>323</v>
      </c>
    </row>
    <row r="82" spans="1:40" ht="21">
      <c r="A82" s="33"/>
      <c r="B82" s="33"/>
      <c r="C82" s="33"/>
      <c r="D82" s="33"/>
      <c r="E82" s="33"/>
      <c r="F82" s="33"/>
      <c r="G82" s="62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87">
        <f>STDEV(AM51:AM80)</f>
        <v>3.9608718417952407</v>
      </c>
      <c r="AN82" s="74" t="s">
        <v>324</v>
      </c>
    </row>
    <row r="83" spans="1:40" ht="21">
      <c r="A83" s="33" t="s">
        <v>309</v>
      </c>
      <c r="B83" s="33">
        <v>1049730127</v>
      </c>
      <c r="C83" s="33">
        <v>1</v>
      </c>
      <c r="D83" s="33">
        <v>1</v>
      </c>
      <c r="E83" s="76">
        <v>1499900375631</v>
      </c>
      <c r="F83" s="33">
        <v>1</v>
      </c>
      <c r="G83" s="62">
        <v>99</v>
      </c>
      <c r="H83" s="33"/>
      <c r="I83" s="33">
        <v>0</v>
      </c>
      <c r="J83" s="33">
        <v>0</v>
      </c>
      <c r="K83" s="33">
        <v>1</v>
      </c>
      <c r="L83" s="33">
        <v>1</v>
      </c>
      <c r="M83" s="33">
        <v>1</v>
      </c>
      <c r="N83" s="33">
        <v>0</v>
      </c>
      <c r="O83" s="33">
        <v>1</v>
      </c>
      <c r="P83" s="33">
        <v>1</v>
      </c>
      <c r="Q83" s="33">
        <v>0</v>
      </c>
      <c r="R83" s="33">
        <v>0</v>
      </c>
      <c r="S83" s="33">
        <v>1</v>
      </c>
      <c r="T83" s="33">
        <v>0</v>
      </c>
      <c r="U83" s="33">
        <v>0</v>
      </c>
      <c r="V83" s="33">
        <v>0</v>
      </c>
      <c r="W83" s="33">
        <v>1</v>
      </c>
      <c r="X83" s="33">
        <v>0</v>
      </c>
      <c r="Y83" s="33">
        <v>0</v>
      </c>
      <c r="Z83" s="33">
        <v>0</v>
      </c>
      <c r="AA83" s="33">
        <v>0</v>
      </c>
      <c r="AB83" s="33">
        <v>0</v>
      </c>
      <c r="AC83" s="33">
        <v>0</v>
      </c>
      <c r="AD83" s="33">
        <v>0</v>
      </c>
      <c r="AE83" s="33">
        <v>0</v>
      </c>
      <c r="AF83" s="33">
        <v>0</v>
      </c>
      <c r="AG83" s="33">
        <v>0</v>
      </c>
      <c r="AH83" s="33">
        <v>0</v>
      </c>
      <c r="AI83" s="33">
        <v>2</v>
      </c>
      <c r="AJ83" s="33">
        <v>1</v>
      </c>
      <c r="AK83" s="33">
        <v>0</v>
      </c>
      <c r="AL83" s="33">
        <v>2</v>
      </c>
      <c r="AM83" s="33">
        <v>12</v>
      </c>
      <c r="AN83" s="61">
        <f aca="true" t="shared" si="5" ref="AN83:AN107">AM$1:AM$65536*6/35</f>
        <v>2.057142857142857</v>
      </c>
    </row>
    <row r="84" spans="1:40" ht="21">
      <c r="A84" s="33" t="s">
        <v>309</v>
      </c>
      <c r="B84" s="33">
        <v>1049730127</v>
      </c>
      <c r="C84" s="33">
        <v>1</v>
      </c>
      <c r="D84" s="33">
        <v>2</v>
      </c>
      <c r="E84" s="76">
        <v>1490300122807</v>
      </c>
      <c r="F84" s="33">
        <v>1</v>
      </c>
      <c r="G84" s="62">
        <v>99</v>
      </c>
      <c r="H84" s="33"/>
      <c r="I84" s="33">
        <v>1</v>
      </c>
      <c r="J84" s="33">
        <v>0</v>
      </c>
      <c r="K84" s="33">
        <v>0</v>
      </c>
      <c r="L84" s="33">
        <v>1</v>
      </c>
      <c r="M84" s="33">
        <v>1</v>
      </c>
      <c r="N84" s="33">
        <v>0</v>
      </c>
      <c r="O84" s="33">
        <v>1</v>
      </c>
      <c r="P84" s="33">
        <v>1</v>
      </c>
      <c r="Q84" s="33">
        <v>0</v>
      </c>
      <c r="R84" s="33">
        <v>0</v>
      </c>
      <c r="S84" s="33">
        <v>0</v>
      </c>
      <c r="T84" s="33">
        <v>0</v>
      </c>
      <c r="U84" s="33">
        <v>1</v>
      </c>
      <c r="V84" s="33">
        <v>0</v>
      </c>
      <c r="W84" s="33">
        <v>0</v>
      </c>
      <c r="X84" s="33">
        <v>0</v>
      </c>
      <c r="Y84" s="33">
        <v>0</v>
      </c>
      <c r="Z84" s="33">
        <v>0</v>
      </c>
      <c r="AA84" s="33">
        <v>0</v>
      </c>
      <c r="AB84" s="33">
        <v>0</v>
      </c>
      <c r="AC84" s="33">
        <v>0</v>
      </c>
      <c r="AD84" s="33">
        <v>0</v>
      </c>
      <c r="AE84" s="33">
        <v>0</v>
      </c>
      <c r="AF84" s="33">
        <v>0</v>
      </c>
      <c r="AG84" s="33">
        <v>0</v>
      </c>
      <c r="AH84" s="33">
        <v>0</v>
      </c>
      <c r="AI84" s="33">
        <v>1</v>
      </c>
      <c r="AJ84" s="33">
        <v>2</v>
      </c>
      <c r="AK84" s="33">
        <v>0</v>
      </c>
      <c r="AL84" s="33">
        <v>1</v>
      </c>
      <c r="AM84" s="33">
        <v>10</v>
      </c>
      <c r="AN84" s="61">
        <f t="shared" si="5"/>
        <v>1.7142857142857142</v>
      </c>
    </row>
    <row r="85" spans="1:40" ht="21">
      <c r="A85" s="33" t="s">
        <v>309</v>
      </c>
      <c r="B85" s="33">
        <v>1049730127</v>
      </c>
      <c r="C85" s="33">
        <v>1</v>
      </c>
      <c r="D85" s="33">
        <v>3</v>
      </c>
      <c r="E85" s="76">
        <v>1490300119563</v>
      </c>
      <c r="F85" s="33">
        <v>1</v>
      </c>
      <c r="G85" s="62">
        <v>99</v>
      </c>
      <c r="H85" s="33"/>
      <c r="I85" s="33">
        <v>0</v>
      </c>
      <c r="J85" s="33">
        <v>0</v>
      </c>
      <c r="K85" s="33">
        <v>0</v>
      </c>
      <c r="L85" s="33">
        <v>0</v>
      </c>
      <c r="M85" s="33">
        <v>0</v>
      </c>
      <c r="N85" s="33">
        <v>0</v>
      </c>
      <c r="O85" s="33">
        <v>0</v>
      </c>
      <c r="P85" s="33">
        <v>1</v>
      </c>
      <c r="Q85" s="33">
        <v>0</v>
      </c>
      <c r="R85" s="33">
        <v>0</v>
      </c>
      <c r="S85" s="33">
        <v>0</v>
      </c>
      <c r="T85" s="33">
        <v>0</v>
      </c>
      <c r="U85" s="33">
        <v>0</v>
      </c>
      <c r="V85" s="33">
        <v>0</v>
      </c>
      <c r="W85" s="33">
        <v>0</v>
      </c>
      <c r="X85" s="33">
        <v>0</v>
      </c>
      <c r="Y85" s="33">
        <v>0</v>
      </c>
      <c r="Z85" s="33">
        <v>0</v>
      </c>
      <c r="AA85" s="33">
        <v>0</v>
      </c>
      <c r="AB85" s="33">
        <v>1</v>
      </c>
      <c r="AC85" s="33">
        <v>1</v>
      </c>
      <c r="AD85" s="33">
        <v>0</v>
      </c>
      <c r="AE85" s="33">
        <v>0</v>
      </c>
      <c r="AF85" s="33">
        <v>0</v>
      </c>
      <c r="AG85" s="33">
        <v>0</v>
      </c>
      <c r="AH85" s="33">
        <v>0</v>
      </c>
      <c r="AI85" s="33">
        <v>2</v>
      </c>
      <c r="AJ85" s="33">
        <v>1</v>
      </c>
      <c r="AK85" s="33">
        <v>0</v>
      </c>
      <c r="AL85" s="33">
        <v>1</v>
      </c>
      <c r="AM85" s="33">
        <v>7</v>
      </c>
      <c r="AN85" s="61">
        <f t="shared" si="5"/>
        <v>1.2</v>
      </c>
    </row>
    <row r="86" spans="1:40" ht="21">
      <c r="A86" s="33" t="s">
        <v>309</v>
      </c>
      <c r="B86" s="33">
        <v>1049730127</v>
      </c>
      <c r="C86" s="33">
        <v>1</v>
      </c>
      <c r="D86" s="33">
        <v>4</v>
      </c>
      <c r="E86" s="76">
        <v>1490300122033</v>
      </c>
      <c r="F86" s="33">
        <v>2</v>
      </c>
      <c r="G86" s="62">
        <v>99</v>
      </c>
      <c r="H86" s="33"/>
      <c r="I86" s="33">
        <v>0</v>
      </c>
      <c r="J86" s="33">
        <v>0</v>
      </c>
      <c r="K86" s="33">
        <v>0</v>
      </c>
      <c r="L86" s="33">
        <v>1</v>
      </c>
      <c r="M86" s="33">
        <v>0</v>
      </c>
      <c r="N86" s="33">
        <v>0</v>
      </c>
      <c r="O86" s="33">
        <v>0</v>
      </c>
      <c r="P86" s="33">
        <v>1</v>
      </c>
      <c r="Q86" s="33">
        <v>1</v>
      </c>
      <c r="R86" s="33">
        <v>0</v>
      </c>
      <c r="S86" s="33">
        <v>0</v>
      </c>
      <c r="T86" s="33">
        <v>0</v>
      </c>
      <c r="U86" s="33">
        <v>0</v>
      </c>
      <c r="V86" s="33">
        <v>0</v>
      </c>
      <c r="W86" s="33">
        <v>0</v>
      </c>
      <c r="X86" s="33">
        <v>1</v>
      </c>
      <c r="Y86" s="33">
        <v>1</v>
      </c>
      <c r="Z86" s="33">
        <v>0</v>
      </c>
      <c r="AA86" s="33">
        <v>1</v>
      </c>
      <c r="AB86" s="33">
        <v>0</v>
      </c>
      <c r="AC86" s="33">
        <v>0</v>
      </c>
      <c r="AD86" s="33">
        <v>0</v>
      </c>
      <c r="AE86" s="33">
        <v>1</v>
      </c>
      <c r="AF86" s="33">
        <v>1</v>
      </c>
      <c r="AG86" s="33">
        <v>0</v>
      </c>
      <c r="AH86" s="33">
        <v>0</v>
      </c>
      <c r="AI86" s="33">
        <v>2</v>
      </c>
      <c r="AJ86" s="33">
        <v>0</v>
      </c>
      <c r="AK86" s="33">
        <v>0</v>
      </c>
      <c r="AL86" s="33">
        <v>4</v>
      </c>
      <c r="AM86" s="33">
        <v>14</v>
      </c>
      <c r="AN86" s="61">
        <f t="shared" si="5"/>
        <v>2.4</v>
      </c>
    </row>
    <row r="87" spans="1:40" ht="21">
      <c r="A87" s="33" t="s">
        <v>309</v>
      </c>
      <c r="B87" s="33">
        <v>1049730127</v>
      </c>
      <c r="C87" s="33">
        <v>1</v>
      </c>
      <c r="D87" s="33">
        <v>5</v>
      </c>
      <c r="E87" s="76">
        <v>1359200014084</v>
      </c>
      <c r="F87" s="33">
        <v>2</v>
      </c>
      <c r="G87" s="62">
        <v>99</v>
      </c>
      <c r="H87" s="33"/>
      <c r="I87" s="33">
        <v>0</v>
      </c>
      <c r="J87" s="33">
        <v>0</v>
      </c>
      <c r="K87" s="33">
        <v>1</v>
      </c>
      <c r="L87" s="33">
        <v>1</v>
      </c>
      <c r="M87" s="33">
        <v>0</v>
      </c>
      <c r="N87" s="33">
        <v>1</v>
      </c>
      <c r="O87" s="33">
        <v>0</v>
      </c>
      <c r="P87" s="33">
        <v>1</v>
      </c>
      <c r="Q87" s="33">
        <v>1</v>
      </c>
      <c r="R87" s="33">
        <v>0</v>
      </c>
      <c r="S87" s="33">
        <v>0</v>
      </c>
      <c r="T87" s="33">
        <v>0</v>
      </c>
      <c r="U87" s="33">
        <v>0</v>
      </c>
      <c r="V87" s="33">
        <v>0</v>
      </c>
      <c r="W87" s="33">
        <v>0</v>
      </c>
      <c r="X87" s="33">
        <v>1</v>
      </c>
      <c r="Y87" s="33">
        <v>0</v>
      </c>
      <c r="Z87" s="33">
        <v>1</v>
      </c>
      <c r="AA87" s="33">
        <v>1</v>
      </c>
      <c r="AB87" s="33">
        <v>1</v>
      </c>
      <c r="AC87" s="33">
        <v>1</v>
      </c>
      <c r="AD87" s="33">
        <v>1</v>
      </c>
      <c r="AE87" s="33">
        <v>0</v>
      </c>
      <c r="AF87" s="33">
        <v>1</v>
      </c>
      <c r="AG87" s="33">
        <v>0</v>
      </c>
      <c r="AH87" s="33">
        <v>0</v>
      </c>
      <c r="AI87" s="33">
        <v>2</v>
      </c>
      <c r="AJ87" s="33">
        <v>1</v>
      </c>
      <c r="AK87" s="33">
        <v>0</v>
      </c>
      <c r="AL87" s="33">
        <v>4</v>
      </c>
      <c r="AM87" s="33">
        <v>19</v>
      </c>
      <c r="AN87" s="61">
        <f t="shared" si="5"/>
        <v>3.257142857142857</v>
      </c>
    </row>
    <row r="88" spans="1:40" ht="21">
      <c r="A88" s="33" t="s">
        <v>309</v>
      </c>
      <c r="B88" s="33">
        <v>1049730127</v>
      </c>
      <c r="C88" s="33">
        <v>1</v>
      </c>
      <c r="D88" s="33">
        <v>6</v>
      </c>
      <c r="E88" s="76">
        <v>1490300116114</v>
      </c>
      <c r="F88" s="33">
        <v>2</v>
      </c>
      <c r="G88" s="62">
        <v>99</v>
      </c>
      <c r="H88" s="33"/>
      <c r="I88" s="33">
        <v>0</v>
      </c>
      <c r="J88" s="33">
        <v>1</v>
      </c>
      <c r="K88" s="33">
        <v>0</v>
      </c>
      <c r="L88" s="33">
        <v>0</v>
      </c>
      <c r="M88" s="33">
        <v>1</v>
      </c>
      <c r="N88" s="33">
        <v>0</v>
      </c>
      <c r="O88" s="33">
        <v>0</v>
      </c>
      <c r="P88" s="33">
        <v>1</v>
      </c>
      <c r="Q88" s="33">
        <v>1</v>
      </c>
      <c r="R88" s="33">
        <v>0</v>
      </c>
      <c r="S88" s="33">
        <v>0</v>
      </c>
      <c r="T88" s="33">
        <v>1</v>
      </c>
      <c r="U88" s="33">
        <v>0</v>
      </c>
      <c r="V88" s="33">
        <v>0</v>
      </c>
      <c r="W88" s="33">
        <v>0</v>
      </c>
      <c r="X88" s="33">
        <v>1</v>
      </c>
      <c r="Y88" s="33">
        <v>1</v>
      </c>
      <c r="Z88" s="33">
        <v>1</v>
      </c>
      <c r="AA88" s="33">
        <v>0</v>
      </c>
      <c r="AB88" s="33">
        <v>0</v>
      </c>
      <c r="AC88" s="33">
        <v>0</v>
      </c>
      <c r="AD88" s="33">
        <v>0</v>
      </c>
      <c r="AE88" s="33">
        <v>0</v>
      </c>
      <c r="AF88" s="33">
        <v>0</v>
      </c>
      <c r="AG88" s="33">
        <v>0</v>
      </c>
      <c r="AH88" s="33">
        <v>1</v>
      </c>
      <c r="AI88" s="33">
        <v>0</v>
      </c>
      <c r="AJ88" s="33">
        <v>2</v>
      </c>
      <c r="AK88" s="33">
        <v>1</v>
      </c>
      <c r="AL88" s="33">
        <v>4</v>
      </c>
      <c r="AM88" s="33">
        <v>16</v>
      </c>
      <c r="AN88" s="61">
        <f t="shared" si="5"/>
        <v>2.742857142857143</v>
      </c>
    </row>
    <row r="89" spans="1:40" ht="21">
      <c r="A89" s="33" t="s">
        <v>309</v>
      </c>
      <c r="B89" s="33">
        <v>1049730127</v>
      </c>
      <c r="C89" s="33">
        <v>1</v>
      </c>
      <c r="D89" s="33">
        <v>7</v>
      </c>
      <c r="E89" s="76">
        <v>1490353250868</v>
      </c>
      <c r="F89" s="33">
        <v>2</v>
      </c>
      <c r="G89" s="62">
        <v>99</v>
      </c>
      <c r="H89" s="33"/>
      <c r="I89" s="33">
        <v>0</v>
      </c>
      <c r="J89" s="33">
        <v>0</v>
      </c>
      <c r="K89" s="33">
        <v>0</v>
      </c>
      <c r="L89" s="33">
        <v>0</v>
      </c>
      <c r="M89" s="33">
        <v>1</v>
      </c>
      <c r="N89" s="33">
        <v>1</v>
      </c>
      <c r="O89" s="33">
        <v>1</v>
      </c>
      <c r="P89" s="33">
        <v>1</v>
      </c>
      <c r="Q89" s="33">
        <v>1</v>
      </c>
      <c r="R89" s="33">
        <v>1</v>
      </c>
      <c r="S89" s="33">
        <v>0</v>
      </c>
      <c r="T89" s="33">
        <v>0</v>
      </c>
      <c r="U89" s="33">
        <v>0</v>
      </c>
      <c r="V89" s="33">
        <v>0</v>
      </c>
      <c r="W89" s="33">
        <v>0</v>
      </c>
      <c r="X89" s="33">
        <v>1</v>
      </c>
      <c r="Y89" s="33">
        <v>0</v>
      </c>
      <c r="Z89" s="33">
        <v>1</v>
      </c>
      <c r="AA89" s="33">
        <v>0</v>
      </c>
      <c r="AB89" s="33">
        <v>0</v>
      </c>
      <c r="AC89" s="33">
        <v>1</v>
      </c>
      <c r="AD89" s="33">
        <v>1</v>
      </c>
      <c r="AE89" s="33">
        <v>0</v>
      </c>
      <c r="AF89" s="33">
        <v>0</v>
      </c>
      <c r="AG89" s="33">
        <v>0</v>
      </c>
      <c r="AH89" s="33">
        <v>0</v>
      </c>
      <c r="AI89" s="33">
        <v>2</v>
      </c>
      <c r="AJ89" s="33">
        <v>2</v>
      </c>
      <c r="AK89" s="33">
        <v>1</v>
      </c>
      <c r="AL89" s="33">
        <v>4</v>
      </c>
      <c r="AM89" s="33">
        <v>19</v>
      </c>
      <c r="AN89" s="61">
        <f t="shared" si="5"/>
        <v>3.257142857142857</v>
      </c>
    </row>
    <row r="90" spans="1:40" ht="21">
      <c r="A90" s="33" t="s">
        <v>309</v>
      </c>
      <c r="B90" s="33">
        <v>1049730127</v>
      </c>
      <c r="C90" s="33">
        <v>1</v>
      </c>
      <c r="D90" s="33">
        <v>8</v>
      </c>
      <c r="E90" s="76">
        <v>1359200009412</v>
      </c>
      <c r="F90" s="33">
        <v>2</v>
      </c>
      <c r="G90" s="62">
        <v>99</v>
      </c>
      <c r="H90" s="33"/>
      <c r="I90" s="33">
        <v>0</v>
      </c>
      <c r="J90" s="33">
        <v>0</v>
      </c>
      <c r="K90" s="33">
        <v>0</v>
      </c>
      <c r="L90" s="33">
        <v>1</v>
      </c>
      <c r="M90" s="33">
        <v>0</v>
      </c>
      <c r="N90" s="33">
        <v>1</v>
      </c>
      <c r="O90" s="33">
        <v>1</v>
      </c>
      <c r="P90" s="33">
        <v>1</v>
      </c>
      <c r="Q90" s="33">
        <v>1</v>
      </c>
      <c r="R90" s="33">
        <v>0</v>
      </c>
      <c r="S90" s="33">
        <v>0</v>
      </c>
      <c r="T90" s="33">
        <v>0</v>
      </c>
      <c r="U90" s="33">
        <v>0</v>
      </c>
      <c r="V90" s="33">
        <v>0</v>
      </c>
      <c r="W90" s="33">
        <v>0</v>
      </c>
      <c r="X90" s="33">
        <v>0</v>
      </c>
      <c r="Y90" s="33">
        <v>1</v>
      </c>
      <c r="Z90" s="33">
        <v>0</v>
      </c>
      <c r="AA90" s="33">
        <v>0</v>
      </c>
      <c r="AB90" s="33">
        <v>0</v>
      </c>
      <c r="AC90" s="33">
        <v>0</v>
      </c>
      <c r="AD90" s="33">
        <v>0</v>
      </c>
      <c r="AE90" s="33">
        <v>0</v>
      </c>
      <c r="AF90" s="33">
        <v>1</v>
      </c>
      <c r="AG90" s="33">
        <v>1</v>
      </c>
      <c r="AH90" s="33">
        <v>0</v>
      </c>
      <c r="AI90" s="33">
        <v>1</v>
      </c>
      <c r="AJ90" s="33">
        <v>2</v>
      </c>
      <c r="AK90" s="33">
        <v>1</v>
      </c>
      <c r="AL90" s="33">
        <v>4</v>
      </c>
      <c r="AM90" s="33">
        <v>16</v>
      </c>
      <c r="AN90" s="61">
        <f t="shared" si="5"/>
        <v>2.742857142857143</v>
      </c>
    </row>
    <row r="91" spans="1:40" ht="21">
      <c r="A91" s="33" t="s">
        <v>309</v>
      </c>
      <c r="B91" s="33">
        <v>1049730127</v>
      </c>
      <c r="C91" s="33">
        <v>1</v>
      </c>
      <c r="D91" s="33">
        <v>9</v>
      </c>
      <c r="E91" s="76">
        <v>1490300121843</v>
      </c>
      <c r="F91" s="33">
        <v>2</v>
      </c>
      <c r="G91" s="62">
        <v>99</v>
      </c>
      <c r="H91" s="33"/>
      <c r="I91" s="33">
        <v>1</v>
      </c>
      <c r="J91" s="33">
        <v>0</v>
      </c>
      <c r="K91" s="33">
        <v>0</v>
      </c>
      <c r="L91" s="33">
        <v>1</v>
      </c>
      <c r="M91" s="33">
        <v>0</v>
      </c>
      <c r="N91" s="33">
        <v>0</v>
      </c>
      <c r="O91" s="33">
        <v>1</v>
      </c>
      <c r="P91" s="33">
        <v>1</v>
      </c>
      <c r="Q91" s="33">
        <v>0</v>
      </c>
      <c r="R91" s="33">
        <v>0</v>
      </c>
      <c r="S91" s="33">
        <v>1</v>
      </c>
      <c r="T91" s="33">
        <v>1</v>
      </c>
      <c r="U91" s="33">
        <v>0</v>
      </c>
      <c r="V91" s="33">
        <v>0</v>
      </c>
      <c r="W91" s="33">
        <v>0</v>
      </c>
      <c r="X91" s="33">
        <v>0</v>
      </c>
      <c r="Y91" s="33">
        <v>0</v>
      </c>
      <c r="Z91" s="33">
        <v>0</v>
      </c>
      <c r="AA91" s="33">
        <v>0</v>
      </c>
      <c r="AB91" s="33">
        <v>0</v>
      </c>
      <c r="AC91" s="33">
        <v>0</v>
      </c>
      <c r="AD91" s="33">
        <v>0</v>
      </c>
      <c r="AE91" s="33">
        <v>0</v>
      </c>
      <c r="AF91" s="33">
        <v>0</v>
      </c>
      <c r="AG91" s="33">
        <v>0</v>
      </c>
      <c r="AH91" s="33">
        <v>0</v>
      </c>
      <c r="AI91" s="33">
        <v>2</v>
      </c>
      <c r="AJ91" s="33">
        <v>0</v>
      </c>
      <c r="AK91" s="33">
        <v>1</v>
      </c>
      <c r="AL91" s="33">
        <v>3</v>
      </c>
      <c r="AM91" s="33">
        <v>12</v>
      </c>
      <c r="AN91" s="61">
        <f t="shared" si="5"/>
        <v>2.057142857142857</v>
      </c>
    </row>
    <row r="92" spans="1:40" ht="21">
      <c r="A92" s="33" t="s">
        <v>309</v>
      </c>
      <c r="B92" s="33">
        <v>1049730127</v>
      </c>
      <c r="C92" s="33">
        <v>1</v>
      </c>
      <c r="D92" s="33">
        <v>10</v>
      </c>
      <c r="E92" s="76">
        <v>1359200007428</v>
      </c>
      <c r="F92" s="33">
        <v>2</v>
      </c>
      <c r="G92" s="62">
        <v>99</v>
      </c>
      <c r="H92" s="33"/>
      <c r="I92" s="33">
        <v>0</v>
      </c>
      <c r="J92" s="33">
        <v>0</v>
      </c>
      <c r="K92" s="33">
        <v>0</v>
      </c>
      <c r="L92" s="33">
        <v>1</v>
      </c>
      <c r="M92" s="33">
        <v>0</v>
      </c>
      <c r="N92" s="33">
        <v>0</v>
      </c>
      <c r="O92" s="33">
        <v>1</v>
      </c>
      <c r="P92" s="33">
        <v>1</v>
      </c>
      <c r="Q92" s="33">
        <v>1</v>
      </c>
      <c r="R92" s="33">
        <v>1</v>
      </c>
      <c r="S92" s="33">
        <v>1</v>
      </c>
      <c r="T92" s="33">
        <v>1</v>
      </c>
      <c r="U92" s="33">
        <v>0</v>
      </c>
      <c r="V92" s="33">
        <v>0</v>
      </c>
      <c r="W92" s="33">
        <v>0</v>
      </c>
      <c r="X92" s="33">
        <v>1</v>
      </c>
      <c r="Y92" s="33">
        <v>0</v>
      </c>
      <c r="Z92" s="33">
        <v>1</v>
      </c>
      <c r="AA92" s="33">
        <v>0</v>
      </c>
      <c r="AB92" s="33">
        <v>0</v>
      </c>
      <c r="AC92" s="33">
        <v>0</v>
      </c>
      <c r="AD92" s="33">
        <v>1</v>
      </c>
      <c r="AE92" s="33">
        <v>0</v>
      </c>
      <c r="AF92" s="33">
        <v>0</v>
      </c>
      <c r="AG92" s="33">
        <v>0</v>
      </c>
      <c r="AH92" s="33">
        <v>0</v>
      </c>
      <c r="AI92" s="33">
        <v>2</v>
      </c>
      <c r="AJ92" s="33">
        <v>0</v>
      </c>
      <c r="AK92" s="33">
        <v>0</v>
      </c>
      <c r="AL92" s="33">
        <v>3</v>
      </c>
      <c r="AM92" s="33">
        <v>15</v>
      </c>
      <c r="AN92" s="61">
        <f t="shared" si="5"/>
        <v>2.5714285714285716</v>
      </c>
    </row>
    <row r="93" spans="1:40" ht="21">
      <c r="A93" s="33" t="s">
        <v>309</v>
      </c>
      <c r="B93" s="33">
        <v>1049730127</v>
      </c>
      <c r="C93" s="33">
        <v>1</v>
      </c>
      <c r="D93" s="33">
        <v>11</v>
      </c>
      <c r="E93" s="76">
        <v>1490300123439</v>
      </c>
      <c r="F93" s="33">
        <v>2</v>
      </c>
      <c r="G93" s="62">
        <v>99</v>
      </c>
      <c r="H93" s="33"/>
      <c r="I93" s="33">
        <v>0</v>
      </c>
      <c r="J93" s="33">
        <v>0</v>
      </c>
      <c r="K93" s="33">
        <v>0</v>
      </c>
      <c r="L93" s="33">
        <v>1</v>
      </c>
      <c r="M93" s="33">
        <v>0</v>
      </c>
      <c r="N93" s="33">
        <v>0</v>
      </c>
      <c r="O93" s="33">
        <v>0</v>
      </c>
      <c r="P93" s="33">
        <v>1</v>
      </c>
      <c r="Q93" s="33">
        <v>1</v>
      </c>
      <c r="R93" s="33">
        <v>1</v>
      </c>
      <c r="S93" s="33">
        <v>0</v>
      </c>
      <c r="T93" s="33">
        <v>1</v>
      </c>
      <c r="U93" s="33">
        <v>1</v>
      </c>
      <c r="V93" s="33">
        <v>0</v>
      </c>
      <c r="W93" s="33">
        <v>0</v>
      </c>
      <c r="X93" s="33">
        <v>0</v>
      </c>
      <c r="Y93" s="33">
        <v>1</v>
      </c>
      <c r="Z93" s="33">
        <v>0</v>
      </c>
      <c r="AA93" s="33">
        <v>1</v>
      </c>
      <c r="AB93" s="33">
        <v>0</v>
      </c>
      <c r="AC93" s="33">
        <v>0</v>
      </c>
      <c r="AD93" s="33">
        <v>0</v>
      </c>
      <c r="AE93" s="33">
        <v>1</v>
      </c>
      <c r="AF93" s="33">
        <v>0</v>
      </c>
      <c r="AG93" s="33">
        <v>0</v>
      </c>
      <c r="AH93" s="33">
        <v>0</v>
      </c>
      <c r="AI93" s="33">
        <v>2</v>
      </c>
      <c r="AJ93" s="33">
        <v>0</v>
      </c>
      <c r="AK93" s="33">
        <v>0</v>
      </c>
      <c r="AL93" s="33">
        <v>3</v>
      </c>
      <c r="AM93" s="33">
        <v>14</v>
      </c>
      <c r="AN93" s="61">
        <f t="shared" si="5"/>
        <v>2.4</v>
      </c>
    </row>
    <row r="94" spans="1:40" ht="21">
      <c r="A94" s="33" t="s">
        <v>309</v>
      </c>
      <c r="B94" s="33">
        <v>1049730127</v>
      </c>
      <c r="C94" s="33">
        <v>1</v>
      </c>
      <c r="D94" s="33">
        <v>12</v>
      </c>
      <c r="E94" s="76">
        <v>1104300557796</v>
      </c>
      <c r="F94" s="33">
        <v>1</v>
      </c>
      <c r="G94" s="62">
        <v>99</v>
      </c>
      <c r="H94" s="33"/>
      <c r="I94" s="33">
        <v>0</v>
      </c>
      <c r="J94" s="33">
        <v>0</v>
      </c>
      <c r="K94" s="33">
        <v>0</v>
      </c>
      <c r="L94" s="33">
        <v>1</v>
      </c>
      <c r="M94" s="33">
        <v>0</v>
      </c>
      <c r="N94" s="33">
        <v>0</v>
      </c>
      <c r="O94" s="33">
        <v>0</v>
      </c>
      <c r="P94" s="33">
        <v>1</v>
      </c>
      <c r="Q94" s="33">
        <v>1</v>
      </c>
      <c r="R94" s="33">
        <v>1</v>
      </c>
      <c r="S94" s="33">
        <v>0</v>
      </c>
      <c r="T94" s="33">
        <v>1</v>
      </c>
      <c r="U94" s="33">
        <v>0</v>
      </c>
      <c r="V94" s="33">
        <v>1</v>
      </c>
      <c r="W94" s="33">
        <v>0</v>
      </c>
      <c r="X94" s="33">
        <v>0</v>
      </c>
      <c r="Y94" s="33">
        <v>0</v>
      </c>
      <c r="Z94" s="33">
        <v>0</v>
      </c>
      <c r="AA94" s="33">
        <v>0</v>
      </c>
      <c r="AB94" s="33">
        <v>1</v>
      </c>
      <c r="AC94" s="33">
        <v>0</v>
      </c>
      <c r="AD94" s="33">
        <v>0</v>
      </c>
      <c r="AE94" s="33">
        <v>0</v>
      </c>
      <c r="AF94" s="33">
        <v>0</v>
      </c>
      <c r="AG94" s="33">
        <v>1</v>
      </c>
      <c r="AH94" s="33">
        <v>0</v>
      </c>
      <c r="AI94" s="33">
        <v>2</v>
      </c>
      <c r="AJ94" s="33">
        <v>1</v>
      </c>
      <c r="AK94" s="33">
        <v>1</v>
      </c>
      <c r="AL94" s="33">
        <v>0</v>
      </c>
      <c r="AM94" s="33">
        <v>12</v>
      </c>
      <c r="AN94" s="61">
        <f t="shared" si="5"/>
        <v>2.057142857142857</v>
      </c>
    </row>
    <row r="95" spans="1:40" ht="21">
      <c r="A95" s="33" t="s">
        <v>309</v>
      </c>
      <c r="B95" s="33">
        <v>1049730127</v>
      </c>
      <c r="C95" s="33">
        <v>1</v>
      </c>
      <c r="D95" s="33">
        <v>13</v>
      </c>
      <c r="E95" s="76">
        <v>1439000006885</v>
      </c>
      <c r="F95" s="33">
        <v>2</v>
      </c>
      <c r="G95" s="62">
        <v>99</v>
      </c>
      <c r="H95" s="33"/>
      <c r="I95" s="33">
        <v>1</v>
      </c>
      <c r="J95" s="33">
        <v>0</v>
      </c>
      <c r="K95" s="33">
        <v>0</v>
      </c>
      <c r="L95" s="33">
        <v>1</v>
      </c>
      <c r="M95" s="33">
        <v>0</v>
      </c>
      <c r="N95" s="33">
        <v>0</v>
      </c>
      <c r="O95" s="33">
        <v>1</v>
      </c>
      <c r="P95" s="33">
        <v>1</v>
      </c>
      <c r="Q95" s="33">
        <v>0</v>
      </c>
      <c r="R95" s="33">
        <v>0</v>
      </c>
      <c r="S95" s="33">
        <v>1</v>
      </c>
      <c r="T95" s="33">
        <v>0</v>
      </c>
      <c r="U95" s="33">
        <v>0</v>
      </c>
      <c r="V95" s="33">
        <v>1</v>
      </c>
      <c r="W95" s="33">
        <v>0</v>
      </c>
      <c r="X95" s="33">
        <v>0</v>
      </c>
      <c r="Y95" s="33">
        <v>0</v>
      </c>
      <c r="Z95" s="33">
        <v>0</v>
      </c>
      <c r="AA95" s="33">
        <v>1</v>
      </c>
      <c r="AB95" s="33">
        <v>0</v>
      </c>
      <c r="AC95" s="33">
        <v>1</v>
      </c>
      <c r="AD95" s="33">
        <v>0</v>
      </c>
      <c r="AE95" s="33">
        <v>1</v>
      </c>
      <c r="AF95" s="33">
        <v>0</v>
      </c>
      <c r="AG95" s="33">
        <v>1</v>
      </c>
      <c r="AH95" s="33">
        <v>0</v>
      </c>
      <c r="AI95" s="33">
        <v>2</v>
      </c>
      <c r="AJ95" s="33">
        <v>1</v>
      </c>
      <c r="AK95" s="33">
        <v>1</v>
      </c>
      <c r="AL95" s="33">
        <v>3</v>
      </c>
      <c r="AM95" s="33">
        <v>17</v>
      </c>
      <c r="AN95" s="61">
        <f t="shared" si="5"/>
        <v>2.914285714285714</v>
      </c>
    </row>
    <row r="96" spans="1:40" ht="21">
      <c r="A96" s="33" t="s">
        <v>309</v>
      </c>
      <c r="B96" s="33">
        <v>1049730127</v>
      </c>
      <c r="C96" s="33">
        <v>1</v>
      </c>
      <c r="D96" s="33">
        <v>14</v>
      </c>
      <c r="E96" s="76">
        <v>1359200008734</v>
      </c>
      <c r="F96" s="33">
        <v>2</v>
      </c>
      <c r="G96" s="62">
        <v>99</v>
      </c>
      <c r="H96" s="33"/>
      <c r="I96" s="33">
        <v>0</v>
      </c>
      <c r="J96" s="33">
        <v>0</v>
      </c>
      <c r="K96" s="33">
        <v>1</v>
      </c>
      <c r="L96" s="33">
        <v>0</v>
      </c>
      <c r="M96" s="33">
        <v>1</v>
      </c>
      <c r="N96" s="33">
        <v>1</v>
      </c>
      <c r="O96" s="33">
        <v>1</v>
      </c>
      <c r="P96" s="33">
        <v>1</v>
      </c>
      <c r="Q96" s="33">
        <v>0</v>
      </c>
      <c r="R96" s="33">
        <v>1</v>
      </c>
      <c r="S96" s="33">
        <v>0</v>
      </c>
      <c r="T96" s="33">
        <v>1</v>
      </c>
      <c r="U96" s="33">
        <v>1</v>
      </c>
      <c r="V96" s="33">
        <v>1</v>
      </c>
      <c r="W96" s="33">
        <v>0</v>
      </c>
      <c r="X96" s="33">
        <v>1</v>
      </c>
      <c r="Y96" s="33">
        <v>1</v>
      </c>
      <c r="Z96" s="33">
        <v>1</v>
      </c>
      <c r="AA96" s="33">
        <v>0</v>
      </c>
      <c r="AB96" s="33">
        <v>1</v>
      </c>
      <c r="AC96" s="33">
        <v>0</v>
      </c>
      <c r="AD96" s="33">
        <v>0</v>
      </c>
      <c r="AE96" s="33">
        <v>1</v>
      </c>
      <c r="AF96" s="33">
        <v>1</v>
      </c>
      <c r="AG96" s="33">
        <v>0</v>
      </c>
      <c r="AH96" s="33">
        <v>1</v>
      </c>
      <c r="AI96" s="33">
        <v>2</v>
      </c>
      <c r="AJ96" s="33">
        <v>1</v>
      </c>
      <c r="AK96" s="33">
        <v>1</v>
      </c>
      <c r="AL96" s="33">
        <v>2</v>
      </c>
      <c r="AM96" s="33">
        <v>22</v>
      </c>
      <c r="AN96" s="61">
        <f t="shared" si="5"/>
        <v>3.7714285714285714</v>
      </c>
    </row>
    <row r="97" spans="1:40" ht="21">
      <c r="A97" s="33" t="s">
        <v>309</v>
      </c>
      <c r="B97" s="33">
        <v>1049730127</v>
      </c>
      <c r="C97" s="33">
        <v>1</v>
      </c>
      <c r="D97" s="33">
        <v>15</v>
      </c>
      <c r="E97" s="76">
        <v>1490300122149</v>
      </c>
      <c r="F97" s="33">
        <v>1</v>
      </c>
      <c r="G97" s="62">
        <v>99</v>
      </c>
      <c r="H97" s="33"/>
      <c r="I97" s="33">
        <v>0</v>
      </c>
      <c r="J97" s="33">
        <v>1</v>
      </c>
      <c r="K97" s="33">
        <v>0</v>
      </c>
      <c r="L97" s="33">
        <v>0</v>
      </c>
      <c r="M97" s="33">
        <v>0</v>
      </c>
      <c r="N97" s="33">
        <v>0</v>
      </c>
      <c r="O97" s="33">
        <v>0</v>
      </c>
      <c r="P97" s="33">
        <v>1</v>
      </c>
      <c r="Q97" s="33">
        <v>1</v>
      </c>
      <c r="R97" s="33">
        <v>1</v>
      </c>
      <c r="S97" s="33">
        <v>0</v>
      </c>
      <c r="T97" s="33">
        <v>0</v>
      </c>
      <c r="U97" s="33">
        <v>0</v>
      </c>
      <c r="V97" s="33">
        <v>0</v>
      </c>
      <c r="W97" s="33">
        <v>0</v>
      </c>
      <c r="X97" s="33">
        <v>0</v>
      </c>
      <c r="Y97" s="33">
        <v>0</v>
      </c>
      <c r="Z97" s="33">
        <v>0</v>
      </c>
      <c r="AA97" s="33">
        <v>0</v>
      </c>
      <c r="AB97" s="33">
        <v>0</v>
      </c>
      <c r="AC97" s="33">
        <v>0</v>
      </c>
      <c r="AD97" s="33">
        <v>0</v>
      </c>
      <c r="AE97" s="33">
        <v>0</v>
      </c>
      <c r="AF97" s="33">
        <v>0</v>
      </c>
      <c r="AG97" s="33">
        <v>0</v>
      </c>
      <c r="AH97" s="33">
        <v>1</v>
      </c>
      <c r="AI97" s="33">
        <v>2</v>
      </c>
      <c r="AJ97" s="33">
        <v>2</v>
      </c>
      <c r="AK97" s="33">
        <v>1</v>
      </c>
      <c r="AL97" s="33">
        <v>1</v>
      </c>
      <c r="AM97" s="33">
        <v>11</v>
      </c>
      <c r="AN97" s="61">
        <f t="shared" si="5"/>
        <v>1.8857142857142857</v>
      </c>
    </row>
    <row r="98" spans="1:40" ht="21">
      <c r="A98" s="33" t="s">
        <v>309</v>
      </c>
      <c r="B98" s="33">
        <v>1049730127</v>
      </c>
      <c r="C98" s="33">
        <v>1</v>
      </c>
      <c r="D98" s="33">
        <v>16</v>
      </c>
      <c r="E98" s="76">
        <v>1490300122335</v>
      </c>
      <c r="F98" s="33">
        <v>1</v>
      </c>
      <c r="G98" s="62">
        <v>99</v>
      </c>
      <c r="H98" s="33"/>
      <c r="I98" s="33">
        <v>0</v>
      </c>
      <c r="J98" s="33">
        <v>0</v>
      </c>
      <c r="K98" s="33">
        <v>0</v>
      </c>
      <c r="L98" s="33">
        <v>1</v>
      </c>
      <c r="M98" s="33">
        <v>1</v>
      </c>
      <c r="N98" s="33">
        <v>0</v>
      </c>
      <c r="O98" s="33">
        <v>0</v>
      </c>
      <c r="P98" s="33">
        <v>1</v>
      </c>
      <c r="Q98" s="33">
        <v>0</v>
      </c>
      <c r="R98" s="33">
        <v>0</v>
      </c>
      <c r="S98" s="33">
        <v>0</v>
      </c>
      <c r="T98" s="33">
        <v>1</v>
      </c>
      <c r="U98" s="33">
        <v>0</v>
      </c>
      <c r="V98" s="33">
        <v>0</v>
      </c>
      <c r="W98" s="33">
        <v>0</v>
      </c>
      <c r="X98" s="33">
        <v>1</v>
      </c>
      <c r="Y98" s="33">
        <v>0</v>
      </c>
      <c r="Z98" s="33">
        <v>0</v>
      </c>
      <c r="AA98" s="33">
        <v>1</v>
      </c>
      <c r="AB98" s="33">
        <v>0</v>
      </c>
      <c r="AC98" s="33">
        <v>0</v>
      </c>
      <c r="AD98" s="33">
        <v>1</v>
      </c>
      <c r="AE98" s="33">
        <v>0</v>
      </c>
      <c r="AF98" s="33">
        <v>0</v>
      </c>
      <c r="AG98" s="33">
        <v>1</v>
      </c>
      <c r="AH98" s="33">
        <v>0</v>
      </c>
      <c r="AI98" s="33">
        <v>1</v>
      </c>
      <c r="AJ98" s="33">
        <v>1</v>
      </c>
      <c r="AK98" s="33">
        <v>0</v>
      </c>
      <c r="AL98" s="33">
        <v>2</v>
      </c>
      <c r="AM98" s="33">
        <v>12</v>
      </c>
      <c r="AN98" s="61">
        <f t="shared" si="5"/>
        <v>2.057142857142857</v>
      </c>
    </row>
    <row r="99" spans="1:40" ht="21">
      <c r="A99" s="33" t="s">
        <v>309</v>
      </c>
      <c r="B99" s="33">
        <v>1049730127</v>
      </c>
      <c r="C99" s="33">
        <v>1</v>
      </c>
      <c r="D99" s="33">
        <v>17</v>
      </c>
      <c r="E99" s="76">
        <v>1490300120260</v>
      </c>
      <c r="F99" s="33">
        <v>1</v>
      </c>
      <c r="G99" s="62">
        <v>99</v>
      </c>
      <c r="H99" s="33"/>
      <c r="I99" s="33">
        <v>0</v>
      </c>
      <c r="J99" s="33">
        <v>1</v>
      </c>
      <c r="K99" s="33">
        <v>0</v>
      </c>
      <c r="L99" s="33">
        <v>0</v>
      </c>
      <c r="M99" s="33">
        <v>0</v>
      </c>
      <c r="N99" s="33">
        <v>1</v>
      </c>
      <c r="O99" s="33">
        <v>1</v>
      </c>
      <c r="P99" s="33">
        <v>1</v>
      </c>
      <c r="Q99" s="33">
        <v>1</v>
      </c>
      <c r="R99" s="33">
        <v>1</v>
      </c>
      <c r="S99" s="33">
        <v>0</v>
      </c>
      <c r="T99" s="33">
        <v>1</v>
      </c>
      <c r="U99" s="33">
        <v>0</v>
      </c>
      <c r="V99" s="33">
        <v>0</v>
      </c>
      <c r="W99" s="33">
        <v>0</v>
      </c>
      <c r="X99" s="33">
        <v>0</v>
      </c>
      <c r="Y99" s="33">
        <v>0</v>
      </c>
      <c r="Z99" s="33">
        <v>0</v>
      </c>
      <c r="AA99" s="33">
        <v>0</v>
      </c>
      <c r="AB99" s="33">
        <v>0</v>
      </c>
      <c r="AC99" s="33">
        <v>0</v>
      </c>
      <c r="AD99" s="33">
        <v>1</v>
      </c>
      <c r="AE99" s="33">
        <v>0</v>
      </c>
      <c r="AF99" s="33">
        <v>0</v>
      </c>
      <c r="AG99" s="33">
        <v>1</v>
      </c>
      <c r="AH99" s="33">
        <v>0</v>
      </c>
      <c r="AI99" s="33">
        <v>2</v>
      </c>
      <c r="AJ99" s="33">
        <v>1</v>
      </c>
      <c r="AK99" s="33">
        <v>0</v>
      </c>
      <c r="AL99" s="33">
        <v>1</v>
      </c>
      <c r="AM99" s="33">
        <v>13</v>
      </c>
      <c r="AN99" s="61">
        <f t="shared" si="5"/>
        <v>2.2285714285714286</v>
      </c>
    </row>
    <row r="100" spans="1:40" ht="21">
      <c r="A100" s="33" t="s">
        <v>309</v>
      </c>
      <c r="B100" s="33">
        <v>1049730127</v>
      </c>
      <c r="C100" s="33">
        <v>1</v>
      </c>
      <c r="D100" s="33">
        <v>18</v>
      </c>
      <c r="E100" s="76">
        <v>1490300119181</v>
      </c>
      <c r="F100" s="33">
        <v>1</v>
      </c>
      <c r="G100" s="62">
        <v>99</v>
      </c>
      <c r="H100" s="33"/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33">
        <v>1</v>
      </c>
      <c r="O100" s="33">
        <v>0</v>
      </c>
      <c r="P100" s="33">
        <v>0</v>
      </c>
      <c r="Q100" s="33">
        <v>1</v>
      </c>
      <c r="R100" s="33">
        <v>0</v>
      </c>
      <c r="S100" s="33">
        <v>0</v>
      </c>
      <c r="T100" s="33">
        <v>0</v>
      </c>
      <c r="U100" s="33">
        <v>0</v>
      </c>
      <c r="V100" s="33">
        <v>0</v>
      </c>
      <c r="W100" s="33">
        <v>1</v>
      </c>
      <c r="X100" s="33">
        <v>0</v>
      </c>
      <c r="Y100" s="33">
        <v>0</v>
      </c>
      <c r="Z100" s="33">
        <v>0</v>
      </c>
      <c r="AA100" s="33">
        <v>1</v>
      </c>
      <c r="AB100" s="33">
        <v>0</v>
      </c>
      <c r="AC100" s="33">
        <v>0</v>
      </c>
      <c r="AD100" s="33">
        <v>0</v>
      </c>
      <c r="AE100" s="33">
        <v>0</v>
      </c>
      <c r="AF100" s="33">
        <v>0</v>
      </c>
      <c r="AG100" s="33">
        <v>0</v>
      </c>
      <c r="AH100" s="33">
        <v>0</v>
      </c>
      <c r="AI100" s="33">
        <v>2</v>
      </c>
      <c r="AJ100" s="33">
        <v>1</v>
      </c>
      <c r="AK100" s="33">
        <v>0</v>
      </c>
      <c r="AL100" s="33">
        <v>1</v>
      </c>
      <c r="AM100" s="33">
        <v>8</v>
      </c>
      <c r="AN100" s="61">
        <f t="shared" si="5"/>
        <v>1.3714285714285714</v>
      </c>
    </row>
    <row r="101" spans="1:40" ht="21">
      <c r="A101" s="33" t="s">
        <v>309</v>
      </c>
      <c r="B101" s="33">
        <v>1049730127</v>
      </c>
      <c r="C101" s="33">
        <v>1</v>
      </c>
      <c r="D101" s="33">
        <v>19</v>
      </c>
      <c r="E101" s="76">
        <v>1359200009013</v>
      </c>
      <c r="F101" s="33">
        <v>1</v>
      </c>
      <c r="G101" s="62">
        <v>99</v>
      </c>
      <c r="H101" s="33"/>
      <c r="I101" s="33">
        <v>1</v>
      </c>
      <c r="J101" s="33">
        <v>0</v>
      </c>
      <c r="K101" s="33">
        <v>0</v>
      </c>
      <c r="L101" s="33">
        <v>1</v>
      </c>
      <c r="M101" s="33">
        <v>0</v>
      </c>
      <c r="N101" s="33">
        <v>0</v>
      </c>
      <c r="O101" s="33">
        <v>0</v>
      </c>
      <c r="P101" s="33">
        <v>1</v>
      </c>
      <c r="Q101" s="33">
        <v>0</v>
      </c>
      <c r="R101" s="33">
        <v>0</v>
      </c>
      <c r="S101" s="33">
        <v>0</v>
      </c>
      <c r="T101" s="33">
        <v>1</v>
      </c>
      <c r="U101" s="33">
        <v>1</v>
      </c>
      <c r="V101" s="33">
        <v>1</v>
      </c>
      <c r="W101" s="33">
        <v>1</v>
      </c>
      <c r="X101" s="33">
        <v>0</v>
      </c>
      <c r="Y101" s="33">
        <v>1</v>
      </c>
      <c r="Z101" s="33">
        <v>1</v>
      </c>
      <c r="AA101" s="33">
        <v>0</v>
      </c>
      <c r="AB101" s="33">
        <v>0</v>
      </c>
      <c r="AC101" s="33">
        <v>0</v>
      </c>
      <c r="AD101" s="33">
        <v>1</v>
      </c>
      <c r="AE101" s="33">
        <v>0</v>
      </c>
      <c r="AF101" s="33">
        <v>1</v>
      </c>
      <c r="AG101" s="33">
        <v>0</v>
      </c>
      <c r="AH101" s="33">
        <v>0</v>
      </c>
      <c r="AI101" s="33">
        <v>1</v>
      </c>
      <c r="AJ101" s="33">
        <v>1</v>
      </c>
      <c r="AK101" s="33">
        <v>0</v>
      </c>
      <c r="AL101" s="33">
        <v>2</v>
      </c>
      <c r="AM101" s="33">
        <v>15</v>
      </c>
      <c r="AN101" s="61">
        <f t="shared" si="5"/>
        <v>2.5714285714285716</v>
      </c>
    </row>
    <row r="102" spans="1:40" ht="21">
      <c r="A102" s="33" t="s">
        <v>309</v>
      </c>
      <c r="B102" s="33">
        <v>1049730127</v>
      </c>
      <c r="C102" s="33">
        <v>1</v>
      </c>
      <c r="D102" s="33">
        <v>20</v>
      </c>
      <c r="E102" s="76">
        <v>1490300121029</v>
      </c>
      <c r="F102" s="33">
        <v>1</v>
      </c>
      <c r="G102" s="62">
        <v>99</v>
      </c>
      <c r="H102" s="33"/>
      <c r="I102" s="33">
        <v>0</v>
      </c>
      <c r="J102" s="33">
        <v>0</v>
      </c>
      <c r="K102" s="33">
        <v>0</v>
      </c>
      <c r="L102" s="33">
        <v>1</v>
      </c>
      <c r="M102" s="33">
        <v>0</v>
      </c>
      <c r="N102" s="33">
        <v>0</v>
      </c>
      <c r="O102" s="33">
        <v>0</v>
      </c>
      <c r="P102" s="33">
        <v>1</v>
      </c>
      <c r="Q102" s="33">
        <v>1</v>
      </c>
      <c r="R102" s="33">
        <v>0</v>
      </c>
      <c r="S102" s="33">
        <v>0</v>
      </c>
      <c r="T102" s="33">
        <v>1</v>
      </c>
      <c r="U102" s="33">
        <v>1</v>
      </c>
      <c r="V102" s="33">
        <v>0</v>
      </c>
      <c r="W102" s="33">
        <v>0</v>
      </c>
      <c r="X102" s="33">
        <v>0</v>
      </c>
      <c r="Y102" s="33">
        <v>0</v>
      </c>
      <c r="Z102" s="33">
        <v>0</v>
      </c>
      <c r="AA102" s="33">
        <v>1</v>
      </c>
      <c r="AB102" s="33">
        <v>0</v>
      </c>
      <c r="AC102" s="33">
        <v>0</v>
      </c>
      <c r="AD102" s="33">
        <v>1</v>
      </c>
      <c r="AE102" s="33">
        <v>0</v>
      </c>
      <c r="AF102" s="33">
        <v>0</v>
      </c>
      <c r="AG102" s="33">
        <v>1</v>
      </c>
      <c r="AH102" s="33">
        <v>0</v>
      </c>
      <c r="AI102" s="33">
        <v>2</v>
      </c>
      <c r="AJ102" s="33">
        <v>1</v>
      </c>
      <c r="AK102" s="33">
        <v>0</v>
      </c>
      <c r="AL102" s="33">
        <v>1</v>
      </c>
      <c r="AM102" s="33">
        <v>12</v>
      </c>
      <c r="AN102" s="61">
        <f t="shared" si="5"/>
        <v>2.057142857142857</v>
      </c>
    </row>
    <row r="103" spans="1:40" ht="21">
      <c r="A103" s="33" t="s">
        <v>309</v>
      </c>
      <c r="B103" s="33">
        <v>1049730127</v>
      </c>
      <c r="C103" s="33">
        <v>1</v>
      </c>
      <c r="D103" s="33">
        <v>21</v>
      </c>
      <c r="E103" s="76">
        <v>1490300119385</v>
      </c>
      <c r="F103" s="33">
        <v>1</v>
      </c>
      <c r="G103" s="62">
        <v>99</v>
      </c>
      <c r="H103" s="33"/>
      <c r="I103" s="33">
        <v>0</v>
      </c>
      <c r="J103" s="33">
        <v>0</v>
      </c>
      <c r="K103" s="33">
        <v>0</v>
      </c>
      <c r="L103" s="33">
        <v>1</v>
      </c>
      <c r="M103" s="33">
        <v>0</v>
      </c>
      <c r="N103" s="33">
        <v>1</v>
      </c>
      <c r="O103" s="33">
        <v>0</v>
      </c>
      <c r="P103" s="33">
        <v>1</v>
      </c>
      <c r="Q103" s="33">
        <v>1</v>
      </c>
      <c r="R103" s="33">
        <v>0</v>
      </c>
      <c r="S103" s="33">
        <v>0</v>
      </c>
      <c r="T103" s="33">
        <v>0</v>
      </c>
      <c r="U103" s="33">
        <v>0</v>
      </c>
      <c r="V103" s="33">
        <v>0</v>
      </c>
      <c r="W103" s="33">
        <v>0</v>
      </c>
      <c r="X103" s="33">
        <v>1</v>
      </c>
      <c r="Y103" s="33">
        <v>1</v>
      </c>
      <c r="Z103" s="33">
        <v>0</v>
      </c>
      <c r="AA103" s="33">
        <v>0</v>
      </c>
      <c r="AB103" s="33">
        <v>0</v>
      </c>
      <c r="AC103" s="33">
        <v>0</v>
      </c>
      <c r="AD103" s="33">
        <v>0</v>
      </c>
      <c r="AE103" s="33">
        <v>0</v>
      </c>
      <c r="AF103" s="33">
        <v>1</v>
      </c>
      <c r="AG103" s="33">
        <v>1</v>
      </c>
      <c r="AH103" s="33">
        <v>0</v>
      </c>
      <c r="AI103" s="33">
        <v>1</v>
      </c>
      <c r="AJ103" s="33">
        <v>1</v>
      </c>
      <c r="AK103" s="33">
        <v>0</v>
      </c>
      <c r="AL103" s="33">
        <v>1</v>
      </c>
      <c r="AM103" s="33">
        <v>11</v>
      </c>
      <c r="AN103" s="61">
        <f t="shared" si="5"/>
        <v>1.8857142857142857</v>
      </c>
    </row>
    <row r="104" spans="1:40" ht="21">
      <c r="A104" s="33" t="s">
        <v>309</v>
      </c>
      <c r="B104" s="33">
        <v>1049730127</v>
      </c>
      <c r="C104" s="33">
        <v>1</v>
      </c>
      <c r="D104" s="33">
        <v>22</v>
      </c>
      <c r="E104" s="76">
        <v>1490300119661</v>
      </c>
      <c r="F104" s="33">
        <v>2</v>
      </c>
      <c r="G104" s="62">
        <v>99</v>
      </c>
      <c r="H104" s="33"/>
      <c r="I104" s="33">
        <v>0</v>
      </c>
      <c r="J104" s="33">
        <v>0</v>
      </c>
      <c r="K104" s="33">
        <v>0</v>
      </c>
      <c r="L104" s="33">
        <v>1</v>
      </c>
      <c r="M104" s="33">
        <v>0</v>
      </c>
      <c r="N104" s="33">
        <v>0</v>
      </c>
      <c r="O104" s="33">
        <v>0</v>
      </c>
      <c r="P104" s="33">
        <v>1</v>
      </c>
      <c r="Q104" s="33">
        <v>0</v>
      </c>
      <c r="R104" s="33">
        <v>0</v>
      </c>
      <c r="S104" s="33">
        <v>0</v>
      </c>
      <c r="T104" s="33">
        <v>0</v>
      </c>
      <c r="U104" s="33">
        <v>0</v>
      </c>
      <c r="V104" s="33">
        <v>0</v>
      </c>
      <c r="W104" s="33">
        <v>0</v>
      </c>
      <c r="X104" s="33">
        <v>0</v>
      </c>
      <c r="Y104" s="33">
        <v>1</v>
      </c>
      <c r="Z104" s="33">
        <v>1</v>
      </c>
      <c r="AA104" s="33">
        <v>1</v>
      </c>
      <c r="AB104" s="33">
        <v>0</v>
      </c>
      <c r="AC104" s="33">
        <v>0</v>
      </c>
      <c r="AD104" s="33">
        <v>0</v>
      </c>
      <c r="AE104" s="33">
        <v>0</v>
      </c>
      <c r="AF104" s="33">
        <v>0</v>
      </c>
      <c r="AG104" s="33">
        <v>0</v>
      </c>
      <c r="AH104" s="33">
        <v>0</v>
      </c>
      <c r="AI104" s="33">
        <v>1</v>
      </c>
      <c r="AJ104" s="33">
        <v>0</v>
      </c>
      <c r="AK104" s="33">
        <v>1</v>
      </c>
      <c r="AL104" s="33">
        <v>2</v>
      </c>
      <c r="AM104" s="33">
        <v>9</v>
      </c>
      <c r="AN104" s="61">
        <f t="shared" si="5"/>
        <v>1.542857142857143</v>
      </c>
    </row>
    <row r="105" spans="1:40" ht="21">
      <c r="A105" s="33" t="s">
        <v>309</v>
      </c>
      <c r="B105" s="33">
        <v>1049730127</v>
      </c>
      <c r="C105" s="33">
        <v>1</v>
      </c>
      <c r="D105" s="33">
        <v>23</v>
      </c>
      <c r="E105" s="76">
        <v>1490300122718</v>
      </c>
      <c r="F105" s="33">
        <v>1</v>
      </c>
      <c r="G105" s="62">
        <v>99</v>
      </c>
      <c r="H105" s="33"/>
      <c r="I105" s="33">
        <v>1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3">
        <v>0</v>
      </c>
      <c r="P105" s="33">
        <v>0</v>
      </c>
      <c r="Q105" s="33">
        <v>1</v>
      </c>
      <c r="R105" s="33">
        <v>0</v>
      </c>
      <c r="S105" s="33">
        <v>0</v>
      </c>
      <c r="T105" s="33">
        <v>0</v>
      </c>
      <c r="U105" s="33">
        <v>1</v>
      </c>
      <c r="V105" s="33">
        <v>0</v>
      </c>
      <c r="W105" s="33">
        <v>1</v>
      </c>
      <c r="X105" s="33">
        <v>1</v>
      </c>
      <c r="Y105" s="33">
        <v>0</v>
      </c>
      <c r="Z105" s="33">
        <v>0</v>
      </c>
      <c r="AA105" s="33">
        <v>1</v>
      </c>
      <c r="AB105" s="33">
        <v>0</v>
      </c>
      <c r="AC105" s="33">
        <v>0</v>
      </c>
      <c r="AD105" s="33">
        <v>0</v>
      </c>
      <c r="AE105" s="33">
        <v>0</v>
      </c>
      <c r="AF105" s="33">
        <v>1</v>
      </c>
      <c r="AG105" s="33">
        <v>0</v>
      </c>
      <c r="AH105" s="33">
        <v>1</v>
      </c>
      <c r="AI105" s="33">
        <v>1</v>
      </c>
      <c r="AJ105" s="33">
        <v>1</v>
      </c>
      <c r="AK105" s="33">
        <v>0</v>
      </c>
      <c r="AL105" s="33">
        <v>0</v>
      </c>
      <c r="AM105" s="33">
        <v>10</v>
      </c>
      <c r="AN105" s="61">
        <f t="shared" si="5"/>
        <v>1.7142857142857142</v>
      </c>
    </row>
    <row r="106" spans="1:40" ht="21">
      <c r="A106" s="33" t="s">
        <v>309</v>
      </c>
      <c r="B106" s="33">
        <v>1049730127</v>
      </c>
      <c r="C106" s="33">
        <v>1</v>
      </c>
      <c r="D106" s="33">
        <v>24</v>
      </c>
      <c r="E106" s="76">
        <v>1350800333905</v>
      </c>
      <c r="F106" s="33">
        <v>2</v>
      </c>
      <c r="G106" s="62">
        <v>99</v>
      </c>
      <c r="H106" s="33"/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  <c r="O106" s="33">
        <v>1</v>
      </c>
      <c r="P106" s="33">
        <v>0</v>
      </c>
      <c r="Q106" s="33">
        <v>0</v>
      </c>
      <c r="R106" s="33">
        <v>0</v>
      </c>
      <c r="S106" s="33">
        <v>0</v>
      </c>
      <c r="T106" s="33">
        <v>0</v>
      </c>
      <c r="U106" s="33">
        <v>0</v>
      </c>
      <c r="V106" s="33">
        <v>0</v>
      </c>
      <c r="W106" s="33">
        <v>1</v>
      </c>
      <c r="X106" s="33">
        <v>0</v>
      </c>
      <c r="Y106" s="33">
        <v>0</v>
      </c>
      <c r="Z106" s="33">
        <v>0</v>
      </c>
      <c r="AA106" s="33">
        <v>1</v>
      </c>
      <c r="AB106" s="33">
        <v>0</v>
      </c>
      <c r="AC106" s="33">
        <v>0</v>
      </c>
      <c r="AD106" s="33">
        <v>0</v>
      </c>
      <c r="AE106" s="33">
        <v>1</v>
      </c>
      <c r="AF106" s="33">
        <v>0</v>
      </c>
      <c r="AG106" s="33">
        <v>0</v>
      </c>
      <c r="AH106" s="33">
        <v>0</v>
      </c>
      <c r="AI106" s="33">
        <v>1</v>
      </c>
      <c r="AJ106" s="33">
        <v>2</v>
      </c>
      <c r="AK106" s="33">
        <v>0</v>
      </c>
      <c r="AL106" s="33">
        <v>1</v>
      </c>
      <c r="AM106" s="33">
        <v>8</v>
      </c>
      <c r="AN106" s="61">
        <f t="shared" si="5"/>
        <v>1.3714285714285714</v>
      </c>
    </row>
    <row r="107" spans="1:40" ht="21">
      <c r="A107" s="33" t="s">
        <v>309</v>
      </c>
      <c r="B107" s="33">
        <v>1049730127</v>
      </c>
      <c r="C107" s="33">
        <v>1</v>
      </c>
      <c r="D107" s="33">
        <v>25</v>
      </c>
      <c r="E107" s="76">
        <v>1490300121517</v>
      </c>
      <c r="F107" s="33">
        <v>1</v>
      </c>
      <c r="G107" s="62">
        <v>99</v>
      </c>
      <c r="H107" s="33"/>
      <c r="I107" s="33">
        <v>0</v>
      </c>
      <c r="J107" s="33">
        <v>0</v>
      </c>
      <c r="K107" s="33">
        <v>1</v>
      </c>
      <c r="L107" s="33">
        <v>1</v>
      </c>
      <c r="M107" s="33">
        <v>1</v>
      </c>
      <c r="N107" s="33">
        <v>0</v>
      </c>
      <c r="O107" s="33">
        <v>1</v>
      </c>
      <c r="P107" s="33">
        <v>1</v>
      </c>
      <c r="Q107" s="33">
        <v>0</v>
      </c>
      <c r="R107" s="33">
        <v>0</v>
      </c>
      <c r="S107" s="33">
        <v>0</v>
      </c>
      <c r="T107" s="33">
        <v>0</v>
      </c>
      <c r="U107" s="33">
        <v>1</v>
      </c>
      <c r="V107" s="33">
        <v>1</v>
      </c>
      <c r="W107" s="33">
        <v>0</v>
      </c>
      <c r="X107" s="33">
        <v>1</v>
      </c>
      <c r="Y107" s="33">
        <v>0</v>
      </c>
      <c r="Z107" s="33">
        <v>1</v>
      </c>
      <c r="AA107" s="33">
        <v>0</v>
      </c>
      <c r="AB107" s="33">
        <v>0</v>
      </c>
      <c r="AC107" s="33">
        <v>0</v>
      </c>
      <c r="AD107" s="33">
        <v>1</v>
      </c>
      <c r="AE107" s="33">
        <v>0</v>
      </c>
      <c r="AF107" s="33">
        <v>0</v>
      </c>
      <c r="AG107" s="33">
        <v>0</v>
      </c>
      <c r="AH107" s="33">
        <v>1</v>
      </c>
      <c r="AI107" s="33">
        <v>0</v>
      </c>
      <c r="AJ107" s="33">
        <v>1</v>
      </c>
      <c r="AK107" s="33">
        <v>0</v>
      </c>
      <c r="AL107" s="33">
        <v>1</v>
      </c>
      <c r="AM107" s="33">
        <v>13</v>
      </c>
      <c r="AN107" s="61">
        <f t="shared" si="5"/>
        <v>2.2285714285714286</v>
      </c>
    </row>
    <row r="108" spans="1:40" ht="21">
      <c r="A108" s="33"/>
      <c r="B108" s="33"/>
      <c r="C108" s="33"/>
      <c r="D108" s="33"/>
      <c r="E108" s="76"/>
      <c r="F108" s="33"/>
      <c r="G108" s="62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87">
        <f>AVERAGE(AM83:AM107)</f>
        <v>13.08</v>
      </c>
      <c r="AN108" s="74" t="s">
        <v>323</v>
      </c>
    </row>
    <row r="109" spans="1:40" ht="21">
      <c r="A109" s="33"/>
      <c r="B109" s="33"/>
      <c r="C109" s="33"/>
      <c r="D109" s="33"/>
      <c r="E109" s="76"/>
      <c r="F109" s="33"/>
      <c r="G109" s="62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87">
        <f>STDEV(AM83:AM107)</f>
        <v>3.7072002014098646</v>
      </c>
      <c r="AN109" s="74" t="s">
        <v>324</v>
      </c>
    </row>
    <row r="110" spans="1:40" ht="21">
      <c r="A110" s="33" t="s">
        <v>152</v>
      </c>
      <c r="B110" s="33">
        <v>1049730131</v>
      </c>
      <c r="C110" s="33">
        <v>1</v>
      </c>
      <c r="D110" s="33">
        <v>1</v>
      </c>
      <c r="E110" s="76">
        <v>1490300122742</v>
      </c>
      <c r="F110" s="33">
        <v>1</v>
      </c>
      <c r="G110" s="62">
        <v>99</v>
      </c>
      <c r="H110" s="33"/>
      <c r="I110" s="33">
        <v>0</v>
      </c>
      <c r="J110" s="33">
        <v>0</v>
      </c>
      <c r="K110" s="33">
        <v>0</v>
      </c>
      <c r="L110" s="33">
        <v>1</v>
      </c>
      <c r="M110" s="33">
        <v>0</v>
      </c>
      <c r="N110" s="33">
        <v>1</v>
      </c>
      <c r="O110" s="33">
        <v>1</v>
      </c>
      <c r="P110" s="33">
        <v>0</v>
      </c>
      <c r="Q110" s="33">
        <v>0</v>
      </c>
      <c r="R110" s="33">
        <v>0</v>
      </c>
      <c r="S110" s="33">
        <v>0</v>
      </c>
      <c r="T110" s="33">
        <v>0</v>
      </c>
      <c r="U110" s="33">
        <v>0</v>
      </c>
      <c r="V110" s="33">
        <v>1</v>
      </c>
      <c r="W110" s="33">
        <v>0</v>
      </c>
      <c r="X110" s="33">
        <v>0</v>
      </c>
      <c r="Y110" s="33">
        <v>0</v>
      </c>
      <c r="Z110" s="33">
        <v>1</v>
      </c>
      <c r="AA110" s="33">
        <v>0</v>
      </c>
      <c r="AB110" s="33">
        <v>0</v>
      </c>
      <c r="AC110" s="33">
        <v>0</v>
      </c>
      <c r="AD110" s="33">
        <v>0</v>
      </c>
      <c r="AE110" s="33">
        <v>0</v>
      </c>
      <c r="AF110" s="33">
        <v>0</v>
      </c>
      <c r="AG110" s="33">
        <v>1</v>
      </c>
      <c r="AH110" s="33">
        <v>0</v>
      </c>
      <c r="AI110" s="33">
        <v>2</v>
      </c>
      <c r="AJ110" s="33">
        <v>1.5</v>
      </c>
      <c r="AK110" s="33">
        <v>0</v>
      </c>
      <c r="AL110" s="33">
        <v>3</v>
      </c>
      <c r="AM110" s="33">
        <v>12.5</v>
      </c>
      <c r="AN110" s="61">
        <f aca="true" t="shared" si="6" ref="AN110:AN118">AM$1:AM$65536*6/35</f>
        <v>2.142857142857143</v>
      </c>
    </row>
    <row r="111" spans="1:40" ht="21">
      <c r="A111" s="33" t="s">
        <v>152</v>
      </c>
      <c r="B111" s="33">
        <v>1049730131</v>
      </c>
      <c r="C111" s="33">
        <v>1</v>
      </c>
      <c r="D111" s="33">
        <v>2</v>
      </c>
      <c r="E111" s="76">
        <v>1490300119822</v>
      </c>
      <c r="F111" s="33">
        <v>1</v>
      </c>
      <c r="G111" s="62">
        <v>99</v>
      </c>
      <c r="H111" s="33"/>
      <c r="I111" s="33">
        <v>0</v>
      </c>
      <c r="J111" s="33">
        <v>0</v>
      </c>
      <c r="K111" s="33">
        <v>1</v>
      </c>
      <c r="L111" s="33">
        <v>1</v>
      </c>
      <c r="M111" s="33">
        <v>0</v>
      </c>
      <c r="N111" s="33">
        <v>0</v>
      </c>
      <c r="O111" s="33">
        <v>1</v>
      </c>
      <c r="P111" s="33">
        <v>0</v>
      </c>
      <c r="Q111" s="33">
        <v>0</v>
      </c>
      <c r="R111" s="33">
        <v>1</v>
      </c>
      <c r="S111" s="33">
        <v>0</v>
      </c>
      <c r="T111" s="33">
        <v>0</v>
      </c>
      <c r="U111" s="33">
        <v>0</v>
      </c>
      <c r="V111" s="33">
        <v>0</v>
      </c>
      <c r="W111" s="33">
        <v>0</v>
      </c>
      <c r="X111" s="33">
        <v>1</v>
      </c>
      <c r="Y111" s="33">
        <v>1</v>
      </c>
      <c r="Z111" s="33">
        <v>0</v>
      </c>
      <c r="AA111" s="33">
        <v>0</v>
      </c>
      <c r="AB111" s="33">
        <v>1</v>
      </c>
      <c r="AC111" s="33">
        <v>1</v>
      </c>
      <c r="AD111" s="33">
        <v>1</v>
      </c>
      <c r="AE111" s="33">
        <v>1</v>
      </c>
      <c r="AF111" s="33">
        <v>1</v>
      </c>
      <c r="AG111" s="33">
        <v>1</v>
      </c>
      <c r="AH111" s="33">
        <v>0</v>
      </c>
      <c r="AI111" s="33">
        <v>2</v>
      </c>
      <c r="AJ111" s="33">
        <v>1</v>
      </c>
      <c r="AK111" s="33">
        <v>0</v>
      </c>
      <c r="AL111" s="33">
        <v>1</v>
      </c>
      <c r="AM111" s="33">
        <v>16</v>
      </c>
      <c r="AN111" s="61">
        <f t="shared" si="6"/>
        <v>2.742857142857143</v>
      </c>
    </row>
    <row r="112" spans="1:40" ht="21">
      <c r="A112" s="33" t="s">
        <v>152</v>
      </c>
      <c r="B112" s="33">
        <v>1049730131</v>
      </c>
      <c r="C112" s="33">
        <v>1</v>
      </c>
      <c r="D112" s="33">
        <v>3</v>
      </c>
      <c r="E112" s="76">
        <v>1949900439724</v>
      </c>
      <c r="F112" s="33">
        <v>1</v>
      </c>
      <c r="G112" s="62">
        <v>99</v>
      </c>
      <c r="H112" s="33"/>
      <c r="I112" s="33">
        <v>0</v>
      </c>
      <c r="J112" s="33">
        <v>0</v>
      </c>
      <c r="K112" s="33">
        <v>1</v>
      </c>
      <c r="L112" s="33">
        <v>1</v>
      </c>
      <c r="M112" s="33">
        <v>0</v>
      </c>
      <c r="N112" s="33">
        <v>0</v>
      </c>
      <c r="O112" s="33">
        <v>0</v>
      </c>
      <c r="P112" s="33">
        <v>0</v>
      </c>
      <c r="Q112" s="33">
        <v>0</v>
      </c>
      <c r="R112" s="33">
        <v>1</v>
      </c>
      <c r="S112" s="33">
        <v>0</v>
      </c>
      <c r="T112" s="33">
        <v>0</v>
      </c>
      <c r="U112" s="33">
        <v>0</v>
      </c>
      <c r="V112" s="33">
        <v>0</v>
      </c>
      <c r="W112" s="33">
        <v>0</v>
      </c>
      <c r="X112" s="33">
        <v>0</v>
      </c>
      <c r="Y112" s="33">
        <v>0</v>
      </c>
      <c r="Z112" s="33">
        <v>0</v>
      </c>
      <c r="AA112" s="33">
        <v>1</v>
      </c>
      <c r="AB112" s="33">
        <v>1</v>
      </c>
      <c r="AC112" s="33">
        <v>1</v>
      </c>
      <c r="AD112" s="33">
        <v>1</v>
      </c>
      <c r="AE112" s="33">
        <v>0</v>
      </c>
      <c r="AF112" s="33">
        <v>0</v>
      </c>
      <c r="AG112" s="33">
        <v>1</v>
      </c>
      <c r="AH112" s="33">
        <v>0</v>
      </c>
      <c r="AI112" s="33">
        <v>1</v>
      </c>
      <c r="AJ112" s="33">
        <v>1</v>
      </c>
      <c r="AK112" s="33">
        <v>0</v>
      </c>
      <c r="AL112" s="33">
        <v>1</v>
      </c>
      <c r="AM112" s="33">
        <v>11</v>
      </c>
      <c r="AN112" s="61">
        <f t="shared" si="6"/>
        <v>1.8857142857142857</v>
      </c>
    </row>
    <row r="113" spans="1:40" ht="21">
      <c r="A113" s="33" t="s">
        <v>152</v>
      </c>
      <c r="B113" s="33">
        <v>1049730131</v>
      </c>
      <c r="C113" s="33">
        <v>1</v>
      </c>
      <c r="D113" s="33">
        <v>4</v>
      </c>
      <c r="E113" s="76">
        <v>1490300012207</v>
      </c>
      <c r="F113" s="33">
        <v>2</v>
      </c>
      <c r="G113" s="62">
        <v>99</v>
      </c>
      <c r="H113" s="33"/>
      <c r="I113" s="33">
        <v>0</v>
      </c>
      <c r="J113" s="33">
        <v>0</v>
      </c>
      <c r="K113" s="33">
        <v>1</v>
      </c>
      <c r="L113" s="33">
        <v>1</v>
      </c>
      <c r="M113" s="33">
        <v>0</v>
      </c>
      <c r="N113" s="33">
        <v>0</v>
      </c>
      <c r="O113" s="33">
        <v>0</v>
      </c>
      <c r="P113" s="33">
        <v>1</v>
      </c>
      <c r="Q113" s="33">
        <v>1</v>
      </c>
      <c r="R113" s="33">
        <v>1</v>
      </c>
      <c r="S113" s="33">
        <v>1</v>
      </c>
      <c r="T113" s="33">
        <v>1</v>
      </c>
      <c r="U113" s="33">
        <v>1</v>
      </c>
      <c r="V113" s="33">
        <v>0</v>
      </c>
      <c r="W113" s="33">
        <v>0</v>
      </c>
      <c r="X113" s="33">
        <v>1</v>
      </c>
      <c r="Y113" s="33">
        <v>0</v>
      </c>
      <c r="Z113" s="33">
        <v>1</v>
      </c>
      <c r="AA113" s="33">
        <v>0</v>
      </c>
      <c r="AB113" s="33">
        <v>1</v>
      </c>
      <c r="AC113" s="33">
        <v>1</v>
      </c>
      <c r="AD113" s="33">
        <v>1</v>
      </c>
      <c r="AE113" s="33">
        <v>1</v>
      </c>
      <c r="AF113" s="33">
        <v>0</v>
      </c>
      <c r="AG113" s="33">
        <v>1</v>
      </c>
      <c r="AH113" s="33">
        <v>0</v>
      </c>
      <c r="AI113" s="33">
        <v>2</v>
      </c>
      <c r="AJ113" s="33">
        <v>1</v>
      </c>
      <c r="AK113" s="33">
        <v>1</v>
      </c>
      <c r="AL113" s="33">
        <v>4</v>
      </c>
      <c r="AM113" s="33">
        <v>23</v>
      </c>
      <c r="AN113" s="61">
        <f t="shared" si="6"/>
        <v>3.942857142857143</v>
      </c>
    </row>
    <row r="114" spans="1:40" ht="21">
      <c r="A114" s="33" t="s">
        <v>152</v>
      </c>
      <c r="B114" s="33">
        <v>1049730131</v>
      </c>
      <c r="C114" s="33">
        <v>1</v>
      </c>
      <c r="D114" s="33">
        <v>5</v>
      </c>
      <c r="E114" s="76">
        <v>1490300121380</v>
      </c>
      <c r="F114" s="33">
        <v>2</v>
      </c>
      <c r="G114" s="62">
        <v>99</v>
      </c>
      <c r="H114" s="33"/>
      <c r="I114" s="33">
        <v>0</v>
      </c>
      <c r="J114" s="33">
        <v>0</v>
      </c>
      <c r="K114" s="33">
        <v>0</v>
      </c>
      <c r="L114" s="33">
        <v>1</v>
      </c>
      <c r="M114" s="33">
        <v>0</v>
      </c>
      <c r="N114" s="33">
        <v>0</v>
      </c>
      <c r="O114" s="33">
        <v>0</v>
      </c>
      <c r="P114" s="33">
        <v>1</v>
      </c>
      <c r="Q114" s="33">
        <v>1</v>
      </c>
      <c r="R114" s="33">
        <v>1</v>
      </c>
      <c r="S114" s="33">
        <v>1</v>
      </c>
      <c r="T114" s="33">
        <v>0</v>
      </c>
      <c r="U114" s="33">
        <v>1</v>
      </c>
      <c r="V114" s="33">
        <v>0</v>
      </c>
      <c r="W114" s="33">
        <v>1</v>
      </c>
      <c r="X114" s="33">
        <v>0</v>
      </c>
      <c r="Y114" s="33">
        <v>0</v>
      </c>
      <c r="Z114" s="33">
        <v>0</v>
      </c>
      <c r="AA114" s="33">
        <v>1</v>
      </c>
      <c r="AB114" s="33">
        <v>0</v>
      </c>
      <c r="AC114" s="33">
        <v>0</v>
      </c>
      <c r="AD114" s="33">
        <v>1</v>
      </c>
      <c r="AE114" s="33">
        <v>0</v>
      </c>
      <c r="AF114" s="33">
        <v>1</v>
      </c>
      <c r="AG114" s="33">
        <v>1</v>
      </c>
      <c r="AH114" s="33">
        <v>0</v>
      </c>
      <c r="AI114" s="33">
        <v>1.5</v>
      </c>
      <c r="AJ114" s="33">
        <v>1.5</v>
      </c>
      <c r="AK114" s="33">
        <v>1</v>
      </c>
      <c r="AL114" s="33">
        <v>4</v>
      </c>
      <c r="AM114" s="33">
        <v>19</v>
      </c>
      <c r="AN114" s="61">
        <f t="shared" si="6"/>
        <v>3.257142857142857</v>
      </c>
    </row>
    <row r="115" spans="1:40" ht="21">
      <c r="A115" s="33" t="s">
        <v>152</v>
      </c>
      <c r="B115" s="33">
        <v>1049730131</v>
      </c>
      <c r="C115" s="33">
        <v>1</v>
      </c>
      <c r="D115" s="33">
        <v>6</v>
      </c>
      <c r="E115" s="76">
        <v>1490300122343</v>
      </c>
      <c r="F115" s="33">
        <v>2</v>
      </c>
      <c r="G115" s="62">
        <v>99</v>
      </c>
      <c r="H115" s="33"/>
      <c r="I115" s="33">
        <v>1</v>
      </c>
      <c r="J115" s="33">
        <v>0</v>
      </c>
      <c r="K115" s="33">
        <v>1</v>
      </c>
      <c r="L115" s="33">
        <v>0</v>
      </c>
      <c r="M115" s="33">
        <v>0</v>
      </c>
      <c r="N115" s="33">
        <v>1</v>
      </c>
      <c r="O115" s="33">
        <v>0</v>
      </c>
      <c r="P115" s="33">
        <v>1</v>
      </c>
      <c r="Q115" s="33">
        <v>1</v>
      </c>
      <c r="R115" s="33">
        <v>1</v>
      </c>
      <c r="S115" s="33">
        <v>1</v>
      </c>
      <c r="T115" s="33">
        <v>1</v>
      </c>
      <c r="U115" s="33">
        <v>0</v>
      </c>
      <c r="V115" s="33">
        <v>0</v>
      </c>
      <c r="W115" s="33">
        <v>0</v>
      </c>
      <c r="X115" s="33">
        <v>1</v>
      </c>
      <c r="Y115" s="33">
        <v>0</v>
      </c>
      <c r="Z115" s="33">
        <v>0</v>
      </c>
      <c r="AA115" s="33">
        <v>0</v>
      </c>
      <c r="AB115" s="33">
        <v>0</v>
      </c>
      <c r="AC115" s="33">
        <v>0</v>
      </c>
      <c r="AD115" s="33">
        <v>0</v>
      </c>
      <c r="AE115" s="33">
        <v>0</v>
      </c>
      <c r="AF115" s="33">
        <v>0</v>
      </c>
      <c r="AG115" s="33">
        <v>0</v>
      </c>
      <c r="AH115" s="33">
        <v>0</v>
      </c>
      <c r="AI115" s="33">
        <v>2</v>
      </c>
      <c r="AJ115" s="33">
        <v>1</v>
      </c>
      <c r="AK115" s="33">
        <v>1</v>
      </c>
      <c r="AL115" s="33">
        <v>4</v>
      </c>
      <c r="AM115" s="33">
        <v>17</v>
      </c>
      <c r="AN115" s="61">
        <f t="shared" si="6"/>
        <v>2.914285714285714</v>
      </c>
    </row>
    <row r="116" spans="1:40" ht="21">
      <c r="A116" s="33" t="s">
        <v>152</v>
      </c>
      <c r="B116" s="33">
        <v>1049730131</v>
      </c>
      <c r="C116" s="33">
        <v>1</v>
      </c>
      <c r="D116" s="33">
        <v>7</v>
      </c>
      <c r="E116" s="76">
        <v>1199900866417</v>
      </c>
      <c r="F116" s="33">
        <v>2</v>
      </c>
      <c r="G116" s="62">
        <v>99</v>
      </c>
      <c r="H116" s="33"/>
      <c r="I116" s="33">
        <v>1</v>
      </c>
      <c r="J116" s="33">
        <v>0</v>
      </c>
      <c r="K116" s="33">
        <v>0</v>
      </c>
      <c r="L116" s="33">
        <v>1</v>
      </c>
      <c r="M116" s="33">
        <v>1</v>
      </c>
      <c r="N116" s="33">
        <v>1</v>
      </c>
      <c r="O116" s="33">
        <v>0</v>
      </c>
      <c r="P116" s="33">
        <v>1</v>
      </c>
      <c r="Q116" s="33">
        <v>1</v>
      </c>
      <c r="R116" s="33">
        <v>1</v>
      </c>
      <c r="S116" s="33">
        <v>1</v>
      </c>
      <c r="T116" s="33">
        <v>0</v>
      </c>
      <c r="U116" s="33">
        <v>0</v>
      </c>
      <c r="V116" s="33">
        <v>1</v>
      </c>
      <c r="W116" s="33">
        <v>0</v>
      </c>
      <c r="X116" s="33">
        <v>0</v>
      </c>
      <c r="Y116" s="33">
        <v>0</v>
      </c>
      <c r="Z116" s="33">
        <v>1</v>
      </c>
      <c r="AA116" s="33">
        <v>0</v>
      </c>
      <c r="AB116" s="33">
        <v>0</v>
      </c>
      <c r="AC116" s="33">
        <v>1</v>
      </c>
      <c r="AD116" s="33">
        <v>0</v>
      </c>
      <c r="AE116" s="33">
        <v>1</v>
      </c>
      <c r="AF116" s="33">
        <v>1</v>
      </c>
      <c r="AG116" s="33">
        <v>0</v>
      </c>
      <c r="AH116" s="33">
        <v>0</v>
      </c>
      <c r="AI116" s="33">
        <v>2</v>
      </c>
      <c r="AJ116" s="33">
        <v>1</v>
      </c>
      <c r="AK116" s="33">
        <v>1</v>
      </c>
      <c r="AL116" s="33">
        <v>3</v>
      </c>
      <c r="AM116" s="33">
        <v>20</v>
      </c>
      <c r="AN116" s="61">
        <f t="shared" si="6"/>
        <v>3.4285714285714284</v>
      </c>
    </row>
    <row r="117" spans="1:40" ht="21">
      <c r="A117" s="33" t="s">
        <v>152</v>
      </c>
      <c r="B117" s="33">
        <v>1049730131</v>
      </c>
      <c r="C117" s="33">
        <v>1</v>
      </c>
      <c r="D117" s="33">
        <v>8</v>
      </c>
      <c r="E117" s="76">
        <v>1100201711106</v>
      </c>
      <c r="F117" s="33">
        <v>2</v>
      </c>
      <c r="G117" s="62">
        <v>99</v>
      </c>
      <c r="H117" s="33"/>
      <c r="I117" s="33">
        <v>0</v>
      </c>
      <c r="J117" s="33">
        <v>1</v>
      </c>
      <c r="K117" s="33">
        <v>1</v>
      </c>
      <c r="L117" s="33">
        <v>1</v>
      </c>
      <c r="M117" s="33">
        <v>0</v>
      </c>
      <c r="N117" s="33">
        <v>0</v>
      </c>
      <c r="O117" s="33">
        <v>1</v>
      </c>
      <c r="P117" s="33">
        <v>1</v>
      </c>
      <c r="Q117" s="33">
        <v>1</v>
      </c>
      <c r="R117" s="33">
        <v>0</v>
      </c>
      <c r="S117" s="33">
        <v>1</v>
      </c>
      <c r="T117" s="33">
        <v>1</v>
      </c>
      <c r="U117" s="33">
        <v>0</v>
      </c>
      <c r="V117" s="33">
        <v>0</v>
      </c>
      <c r="W117" s="33">
        <v>0</v>
      </c>
      <c r="X117" s="33">
        <v>0</v>
      </c>
      <c r="Y117" s="33">
        <v>1</v>
      </c>
      <c r="Z117" s="33">
        <v>1</v>
      </c>
      <c r="AA117" s="33">
        <v>0</v>
      </c>
      <c r="AB117" s="33">
        <v>0</v>
      </c>
      <c r="AC117" s="33">
        <v>1</v>
      </c>
      <c r="AD117" s="33">
        <v>0</v>
      </c>
      <c r="AE117" s="33">
        <v>0</v>
      </c>
      <c r="AF117" s="33">
        <v>0</v>
      </c>
      <c r="AG117" s="33">
        <v>1</v>
      </c>
      <c r="AH117" s="33">
        <v>0</v>
      </c>
      <c r="AI117" s="33">
        <v>1.5</v>
      </c>
      <c r="AJ117" s="33">
        <v>0</v>
      </c>
      <c r="AK117" s="33">
        <v>1</v>
      </c>
      <c r="AL117" s="33">
        <v>2</v>
      </c>
      <c r="AM117" s="33">
        <v>16.5</v>
      </c>
      <c r="AN117" s="61">
        <f t="shared" si="6"/>
        <v>2.8285714285714287</v>
      </c>
    </row>
    <row r="118" spans="1:40" ht="21">
      <c r="A118" s="33" t="s">
        <v>152</v>
      </c>
      <c r="B118" s="33">
        <v>1049730131</v>
      </c>
      <c r="C118" s="33">
        <v>1</v>
      </c>
      <c r="D118" s="33">
        <v>9</v>
      </c>
      <c r="E118" s="76">
        <v>1490300116017</v>
      </c>
      <c r="F118" s="33">
        <v>1</v>
      </c>
      <c r="G118" s="62" t="s">
        <v>310</v>
      </c>
      <c r="H118" s="33"/>
      <c r="I118" s="33">
        <v>0</v>
      </c>
      <c r="J118" s="33">
        <v>1</v>
      </c>
      <c r="K118" s="33">
        <v>0</v>
      </c>
      <c r="L118" s="33">
        <v>0</v>
      </c>
      <c r="M118" s="33">
        <v>0</v>
      </c>
      <c r="N118" s="33">
        <v>1</v>
      </c>
      <c r="O118" s="33">
        <v>1</v>
      </c>
      <c r="P118" s="33">
        <v>1</v>
      </c>
      <c r="Q118" s="33">
        <v>1</v>
      </c>
      <c r="R118" s="33">
        <v>1</v>
      </c>
      <c r="S118" s="33">
        <v>0</v>
      </c>
      <c r="T118" s="33">
        <v>1</v>
      </c>
      <c r="U118" s="33">
        <v>1</v>
      </c>
      <c r="V118" s="33">
        <v>0</v>
      </c>
      <c r="W118" s="33">
        <v>0</v>
      </c>
      <c r="X118" s="33">
        <v>1</v>
      </c>
      <c r="Y118" s="33">
        <v>1</v>
      </c>
      <c r="Z118" s="33">
        <v>0</v>
      </c>
      <c r="AA118" s="33">
        <v>0</v>
      </c>
      <c r="AB118" s="33">
        <v>0</v>
      </c>
      <c r="AC118" s="33">
        <v>0</v>
      </c>
      <c r="AD118" s="33">
        <v>0</v>
      </c>
      <c r="AE118" s="33">
        <v>0</v>
      </c>
      <c r="AF118" s="33">
        <v>0</v>
      </c>
      <c r="AG118" s="33">
        <v>0</v>
      </c>
      <c r="AH118" s="33">
        <v>0</v>
      </c>
      <c r="AI118" s="33">
        <v>1</v>
      </c>
      <c r="AJ118" s="33">
        <v>1.5</v>
      </c>
      <c r="AK118" s="33">
        <v>0</v>
      </c>
      <c r="AL118" s="33">
        <v>0</v>
      </c>
      <c r="AM118" s="33">
        <v>12.5</v>
      </c>
      <c r="AN118" s="61">
        <f t="shared" si="6"/>
        <v>2.142857142857143</v>
      </c>
    </row>
    <row r="119" spans="1:40" ht="21">
      <c r="A119" s="33"/>
      <c r="B119" s="33"/>
      <c r="C119" s="33"/>
      <c r="D119" s="33"/>
      <c r="E119" s="33"/>
      <c r="F119" s="33"/>
      <c r="G119" s="62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87">
        <f>AVERAGE(AM110:AM118)</f>
        <v>16.38888888888889</v>
      </c>
      <c r="AN119" s="74" t="s">
        <v>323</v>
      </c>
    </row>
    <row r="120" spans="1:40" ht="21">
      <c r="A120" s="33"/>
      <c r="B120" s="33"/>
      <c r="C120" s="33"/>
      <c r="D120" s="33"/>
      <c r="E120" s="33"/>
      <c r="F120" s="33"/>
      <c r="G120" s="62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87">
        <f>STDEV(AM110:AM118)</f>
        <v>3.927290555982723</v>
      </c>
      <c r="AN120" s="74" t="s">
        <v>324</v>
      </c>
    </row>
    <row r="121" spans="1:40" ht="21">
      <c r="A121" s="33" t="s">
        <v>160</v>
      </c>
      <c r="B121" s="76">
        <v>1049730133</v>
      </c>
      <c r="C121" s="62">
        <v>1</v>
      </c>
      <c r="D121" s="62">
        <v>1</v>
      </c>
      <c r="E121" s="77" t="s">
        <v>311</v>
      </c>
      <c r="F121" s="62">
        <v>1</v>
      </c>
      <c r="G121" s="62">
        <v>99</v>
      </c>
      <c r="H121" s="33"/>
      <c r="I121" s="62">
        <v>1</v>
      </c>
      <c r="J121" s="62">
        <v>0</v>
      </c>
      <c r="K121" s="62">
        <v>1</v>
      </c>
      <c r="L121" s="62">
        <v>1</v>
      </c>
      <c r="M121" s="62">
        <v>1</v>
      </c>
      <c r="N121" s="62">
        <v>1</v>
      </c>
      <c r="O121" s="62">
        <v>1</v>
      </c>
      <c r="P121" s="62">
        <v>1</v>
      </c>
      <c r="Q121" s="62">
        <v>1</v>
      </c>
      <c r="R121" s="62">
        <v>1</v>
      </c>
      <c r="S121" s="62">
        <v>1</v>
      </c>
      <c r="T121" s="62">
        <v>1</v>
      </c>
      <c r="U121" s="62">
        <v>0</v>
      </c>
      <c r="V121" s="62">
        <v>0</v>
      </c>
      <c r="W121" s="62">
        <v>0</v>
      </c>
      <c r="X121" s="62">
        <v>0</v>
      </c>
      <c r="Y121" s="62">
        <v>0</v>
      </c>
      <c r="Z121" s="62">
        <v>1</v>
      </c>
      <c r="AA121" s="62">
        <v>1</v>
      </c>
      <c r="AB121" s="62">
        <v>0</v>
      </c>
      <c r="AC121" s="62">
        <v>1</v>
      </c>
      <c r="AD121" s="62">
        <v>1</v>
      </c>
      <c r="AE121" s="62">
        <v>1</v>
      </c>
      <c r="AF121" s="62">
        <v>1</v>
      </c>
      <c r="AG121" s="62">
        <v>0</v>
      </c>
      <c r="AH121" s="62">
        <v>0</v>
      </c>
      <c r="AI121" s="62">
        <v>0</v>
      </c>
      <c r="AJ121" s="62">
        <v>2</v>
      </c>
      <c r="AK121" s="62">
        <v>1</v>
      </c>
      <c r="AL121" s="62">
        <v>2</v>
      </c>
      <c r="AM121" s="62">
        <f>SUM(I121:AL121)</f>
        <v>22</v>
      </c>
      <c r="AN121" s="61">
        <f aca="true" t="shared" si="7" ref="AN121:AN137">AM$1:AM$65536*6/35</f>
        <v>3.7714285714285714</v>
      </c>
    </row>
    <row r="122" spans="1:40" ht="21">
      <c r="A122" s="33" t="s">
        <v>160</v>
      </c>
      <c r="B122" s="76">
        <v>1049730133</v>
      </c>
      <c r="C122" s="33"/>
      <c r="D122" s="62">
        <v>2</v>
      </c>
      <c r="E122" s="77" t="s">
        <v>312</v>
      </c>
      <c r="F122" s="62">
        <v>1</v>
      </c>
      <c r="G122" s="62">
        <v>99</v>
      </c>
      <c r="H122" s="33"/>
      <c r="I122" s="62">
        <v>1</v>
      </c>
      <c r="J122" s="62">
        <v>1</v>
      </c>
      <c r="K122" s="62">
        <v>1</v>
      </c>
      <c r="L122" s="62">
        <v>1</v>
      </c>
      <c r="M122" s="62">
        <v>0</v>
      </c>
      <c r="N122" s="62">
        <v>0</v>
      </c>
      <c r="O122" s="62">
        <v>1</v>
      </c>
      <c r="P122" s="62">
        <v>1</v>
      </c>
      <c r="Q122" s="62">
        <v>1</v>
      </c>
      <c r="R122" s="62">
        <v>1</v>
      </c>
      <c r="S122" s="62">
        <v>0</v>
      </c>
      <c r="T122" s="62">
        <v>1</v>
      </c>
      <c r="U122" s="62">
        <v>1</v>
      </c>
      <c r="V122" s="62">
        <v>1</v>
      </c>
      <c r="W122" s="62">
        <v>1</v>
      </c>
      <c r="X122" s="62">
        <v>0</v>
      </c>
      <c r="Y122" s="62">
        <v>0</v>
      </c>
      <c r="Z122" s="62">
        <v>1</v>
      </c>
      <c r="AA122" s="62">
        <v>1</v>
      </c>
      <c r="AB122" s="62">
        <v>0</v>
      </c>
      <c r="AC122" s="62">
        <v>1</v>
      </c>
      <c r="AD122" s="62">
        <v>0</v>
      </c>
      <c r="AE122" s="62">
        <v>0</v>
      </c>
      <c r="AF122" s="62">
        <v>1</v>
      </c>
      <c r="AG122" s="62">
        <v>0</v>
      </c>
      <c r="AH122" s="62">
        <v>0</v>
      </c>
      <c r="AI122" s="62">
        <v>2</v>
      </c>
      <c r="AJ122" s="62">
        <v>1</v>
      </c>
      <c r="AK122" s="62">
        <v>1</v>
      </c>
      <c r="AL122" s="62">
        <v>4</v>
      </c>
      <c r="AM122" s="62">
        <f aca="true" t="shared" si="8" ref="AM122:AM137">SUM(I122:AL122)</f>
        <v>24</v>
      </c>
      <c r="AN122" s="61">
        <f t="shared" si="7"/>
        <v>4.114285714285714</v>
      </c>
    </row>
    <row r="123" spans="1:40" ht="21">
      <c r="A123" s="33" t="s">
        <v>160</v>
      </c>
      <c r="B123" s="76">
        <v>1049730133</v>
      </c>
      <c r="C123" s="33"/>
      <c r="D123" s="62">
        <v>3</v>
      </c>
      <c r="E123" s="77" t="s">
        <v>313</v>
      </c>
      <c r="F123" s="62">
        <v>1</v>
      </c>
      <c r="G123" s="62">
        <v>99</v>
      </c>
      <c r="H123" s="33"/>
      <c r="I123" s="62">
        <v>0</v>
      </c>
      <c r="J123" s="62">
        <v>1</v>
      </c>
      <c r="K123" s="62">
        <v>0</v>
      </c>
      <c r="L123" s="62">
        <v>1</v>
      </c>
      <c r="M123" s="62">
        <v>1</v>
      </c>
      <c r="N123" s="62">
        <v>0</v>
      </c>
      <c r="O123" s="62">
        <v>1</v>
      </c>
      <c r="P123" s="62">
        <v>1</v>
      </c>
      <c r="Q123" s="62">
        <v>1</v>
      </c>
      <c r="R123" s="62">
        <v>1</v>
      </c>
      <c r="S123" s="62">
        <v>0</v>
      </c>
      <c r="T123" s="62">
        <v>1</v>
      </c>
      <c r="U123" s="62">
        <v>0</v>
      </c>
      <c r="V123" s="62">
        <v>1</v>
      </c>
      <c r="W123" s="62">
        <v>0</v>
      </c>
      <c r="X123" s="62">
        <v>0</v>
      </c>
      <c r="Y123" s="62">
        <v>0</v>
      </c>
      <c r="Z123" s="62">
        <v>1</v>
      </c>
      <c r="AA123" s="62">
        <v>1</v>
      </c>
      <c r="AB123" s="62">
        <v>0</v>
      </c>
      <c r="AC123" s="62">
        <v>1</v>
      </c>
      <c r="AD123" s="62">
        <v>1</v>
      </c>
      <c r="AE123" s="62">
        <v>1</v>
      </c>
      <c r="AF123" s="62">
        <v>1</v>
      </c>
      <c r="AG123" s="62">
        <v>1</v>
      </c>
      <c r="AH123" s="62">
        <v>1</v>
      </c>
      <c r="AI123" s="62">
        <v>0.5</v>
      </c>
      <c r="AJ123" s="62">
        <v>1</v>
      </c>
      <c r="AK123" s="62">
        <v>1</v>
      </c>
      <c r="AL123" s="62">
        <v>4</v>
      </c>
      <c r="AM123" s="62">
        <f t="shared" si="8"/>
        <v>23.5</v>
      </c>
      <c r="AN123" s="61">
        <f t="shared" si="7"/>
        <v>4.0285714285714285</v>
      </c>
    </row>
    <row r="124" spans="1:40" ht="21">
      <c r="A124" s="33" t="s">
        <v>160</v>
      </c>
      <c r="B124" s="76">
        <v>1049730133</v>
      </c>
      <c r="C124" s="33"/>
      <c r="D124" s="62">
        <v>4</v>
      </c>
      <c r="E124" s="77" t="s">
        <v>314</v>
      </c>
      <c r="F124" s="62">
        <v>1</v>
      </c>
      <c r="G124" s="62">
        <v>99</v>
      </c>
      <c r="H124" s="33"/>
      <c r="I124" s="62">
        <v>0</v>
      </c>
      <c r="J124" s="62">
        <v>1</v>
      </c>
      <c r="K124" s="62">
        <v>0</v>
      </c>
      <c r="L124" s="62">
        <v>1</v>
      </c>
      <c r="M124" s="62">
        <v>1</v>
      </c>
      <c r="N124" s="62">
        <v>1</v>
      </c>
      <c r="O124" s="62">
        <v>1</v>
      </c>
      <c r="P124" s="62">
        <v>0</v>
      </c>
      <c r="Q124" s="62">
        <v>0</v>
      </c>
      <c r="R124" s="62">
        <v>1</v>
      </c>
      <c r="S124" s="62">
        <v>1</v>
      </c>
      <c r="T124" s="62">
        <v>1</v>
      </c>
      <c r="U124" s="62">
        <v>1</v>
      </c>
      <c r="V124" s="62">
        <v>1</v>
      </c>
      <c r="W124" s="62">
        <v>1</v>
      </c>
      <c r="X124" s="62">
        <v>1</v>
      </c>
      <c r="Y124" s="62">
        <v>1</v>
      </c>
      <c r="Z124" s="62">
        <v>0</v>
      </c>
      <c r="AA124" s="62">
        <v>0</v>
      </c>
      <c r="AB124" s="62">
        <v>0</v>
      </c>
      <c r="AC124" s="62">
        <v>1</v>
      </c>
      <c r="AD124" s="62">
        <v>1</v>
      </c>
      <c r="AE124" s="62">
        <v>1</v>
      </c>
      <c r="AF124" s="62">
        <v>1</v>
      </c>
      <c r="AG124" s="62">
        <v>0</v>
      </c>
      <c r="AH124" s="62">
        <v>1</v>
      </c>
      <c r="AI124" s="62">
        <v>2</v>
      </c>
      <c r="AJ124" s="62">
        <v>1</v>
      </c>
      <c r="AK124" s="62">
        <v>0</v>
      </c>
      <c r="AL124" s="62">
        <v>2</v>
      </c>
      <c r="AM124" s="62">
        <f t="shared" si="8"/>
        <v>23</v>
      </c>
      <c r="AN124" s="61">
        <f t="shared" si="7"/>
        <v>3.942857142857143</v>
      </c>
    </row>
    <row r="125" spans="1:40" ht="21">
      <c r="A125" s="33" t="s">
        <v>160</v>
      </c>
      <c r="B125" s="76">
        <v>1049730133</v>
      </c>
      <c r="C125" s="33"/>
      <c r="D125" s="62">
        <v>5</v>
      </c>
      <c r="E125" s="77" t="s">
        <v>315</v>
      </c>
      <c r="F125" s="62">
        <v>1</v>
      </c>
      <c r="G125" s="76" t="s">
        <v>307</v>
      </c>
      <c r="H125" s="33"/>
      <c r="I125" s="62">
        <v>0</v>
      </c>
      <c r="J125" s="62">
        <v>0</v>
      </c>
      <c r="K125" s="62">
        <v>1</v>
      </c>
      <c r="L125" s="62">
        <v>0</v>
      </c>
      <c r="M125" s="62">
        <v>1</v>
      </c>
      <c r="N125" s="62">
        <v>0</v>
      </c>
      <c r="O125" s="62">
        <v>1</v>
      </c>
      <c r="P125" s="62">
        <v>1</v>
      </c>
      <c r="Q125" s="62">
        <v>1</v>
      </c>
      <c r="R125" s="62">
        <v>1</v>
      </c>
      <c r="S125" s="62">
        <v>1</v>
      </c>
      <c r="T125" s="62">
        <v>1</v>
      </c>
      <c r="U125" s="62">
        <v>1</v>
      </c>
      <c r="V125" s="62">
        <v>1</v>
      </c>
      <c r="W125" s="62">
        <v>0</v>
      </c>
      <c r="X125" s="62">
        <v>1</v>
      </c>
      <c r="Y125" s="62">
        <v>0</v>
      </c>
      <c r="Z125" s="62">
        <v>0</v>
      </c>
      <c r="AA125" s="62">
        <v>0</v>
      </c>
      <c r="AB125" s="62">
        <v>1</v>
      </c>
      <c r="AC125" s="62">
        <v>1</v>
      </c>
      <c r="AD125" s="62">
        <v>1</v>
      </c>
      <c r="AE125" s="62">
        <v>1</v>
      </c>
      <c r="AF125" s="62">
        <v>1</v>
      </c>
      <c r="AG125" s="62">
        <v>0</v>
      </c>
      <c r="AH125" s="62">
        <v>0</v>
      </c>
      <c r="AI125" s="62">
        <v>0.5</v>
      </c>
      <c r="AJ125" s="62">
        <v>2</v>
      </c>
      <c r="AK125" s="62">
        <v>0</v>
      </c>
      <c r="AL125" s="62">
        <v>0</v>
      </c>
      <c r="AM125" s="62">
        <f t="shared" si="8"/>
        <v>18.5</v>
      </c>
      <c r="AN125" s="61">
        <f t="shared" si="7"/>
        <v>3.1714285714285713</v>
      </c>
    </row>
    <row r="126" spans="1:40" ht="21">
      <c r="A126" s="33" t="s">
        <v>160</v>
      </c>
      <c r="B126" s="76">
        <v>1049730133</v>
      </c>
      <c r="C126" s="33"/>
      <c r="D126" s="62">
        <v>6</v>
      </c>
      <c r="E126" s="77" t="s">
        <v>316</v>
      </c>
      <c r="F126" s="62">
        <v>1</v>
      </c>
      <c r="G126" s="62">
        <v>99</v>
      </c>
      <c r="H126" s="33"/>
      <c r="I126" s="62">
        <v>1</v>
      </c>
      <c r="J126" s="62">
        <v>0</v>
      </c>
      <c r="K126" s="62">
        <v>0</v>
      </c>
      <c r="L126" s="62">
        <v>1</v>
      </c>
      <c r="M126" s="62">
        <v>0</v>
      </c>
      <c r="N126" s="62">
        <v>1</v>
      </c>
      <c r="O126" s="62">
        <v>1</v>
      </c>
      <c r="P126" s="62">
        <v>1</v>
      </c>
      <c r="Q126" s="62">
        <v>1</v>
      </c>
      <c r="R126" s="62">
        <v>1</v>
      </c>
      <c r="S126" s="62">
        <v>1</v>
      </c>
      <c r="T126" s="62">
        <v>1</v>
      </c>
      <c r="U126" s="62">
        <v>1</v>
      </c>
      <c r="V126" s="62">
        <v>0</v>
      </c>
      <c r="W126" s="62">
        <v>1</v>
      </c>
      <c r="X126" s="62">
        <v>1</v>
      </c>
      <c r="Y126" s="62">
        <v>0</v>
      </c>
      <c r="Z126" s="62">
        <v>1</v>
      </c>
      <c r="AA126" s="62">
        <v>1</v>
      </c>
      <c r="AB126" s="62">
        <v>1</v>
      </c>
      <c r="AC126" s="62">
        <v>0</v>
      </c>
      <c r="AD126" s="62">
        <v>1</v>
      </c>
      <c r="AE126" s="62">
        <v>0</v>
      </c>
      <c r="AF126" s="62">
        <v>0</v>
      </c>
      <c r="AG126" s="62">
        <v>1</v>
      </c>
      <c r="AH126" s="62">
        <v>0</v>
      </c>
      <c r="AI126" s="62">
        <v>1</v>
      </c>
      <c r="AJ126" s="62">
        <v>0</v>
      </c>
      <c r="AK126" s="62">
        <v>0</v>
      </c>
      <c r="AL126" s="62">
        <v>1</v>
      </c>
      <c r="AM126" s="62">
        <f t="shared" si="8"/>
        <v>19</v>
      </c>
      <c r="AN126" s="61">
        <f t="shared" si="7"/>
        <v>3.257142857142857</v>
      </c>
    </row>
    <row r="127" spans="1:40" ht="21">
      <c r="A127" s="33" t="s">
        <v>160</v>
      </c>
      <c r="B127" s="76">
        <v>1049730133</v>
      </c>
      <c r="C127" s="33"/>
      <c r="D127" s="62">
        <v>7</v>
      </c>
      <c r="E127" s="77" t="s">
        <v>317</v>
      </c>
      <c r="F127" s="62">
        <v>1</v>
      </c>
      <c r="G127" s="62">
        <v>99</v>
      </c>
      <c r="H127" s="33"/>
      <c r="I127" s="62">
        <v>1</v>
      </c>
      <c r="J127" s="62">
        <v>1</v>
      </c>
      <c r="K127" s="62">
        <v>1</v>
      </c>
      <c r="L127" s="62">
        <v>1</v>
      </c>
      <c r="M127" s="62">
        <v>0</v>
      </c>
      <c r="N127" s="62">
        <v>1</v>
      </c>
      <c r="O127" s="62">
        <v>0</v>
      </c>
      <c r="P127" s="62">
        <v>0</v>
      </c>
      <c r="Q127" s="62">
        <v>1</v>
      </c>
      <c r="R127" s="62">
        <v>1</v>
      </c>
      <c r="S127" s="62">
        <v>1</v>
      </c>
      <c r="T127" s="62">
        <v>1</v>
      </c>
      <c r="U127" s="62">
        <v>0</v>
      </c>
      <c r="V127" s="62">
        <v>1</v>
      </c>
      <c r="W127" s="62">
        <v>1</v>
      </c>
      <c r="X127" s="62">
        <v>1</v>
      </c>
      <c r="Y127" s="62">
        <v>0</v>
      </c>
      <c r="Z127" s="62">
        <v>0</v>
      </c>
      <c r="AA127" s="62">
        <v>0</v>
      </c>
      <c r="AB127" s="62">
        <v>1</v>
      </c>
      <c r="AC127" s="62">
        <v>0</v>
      </c>
      <c r="AD127" s="62">
        <v>1</v>
      </c>
      <c r="AE127" s="62">
        <v>1</v>
      </c>
      <c r="AF127" s="62">
        <v>1</v>
      </c>
      <c r="AG127" s="62">
        <v>1</v>
      </c>
      <c r="AH127" s="62">
        <v>0</v>
      </c>
      <c r="AI127" s="62">
        <v>1</v>
      </c>
      <c r="AJ127" s="62">
        <v>1</v>
      </c>
      <c r="AK127" s="62">
        <v>1</v>
      </c>
      <c r="AL127" s="62">
        <v>2</v>
      </c>
      <c r="AM127" s="62">
        <f t="shared" si="8"/>
        <v>22</v>
      </c>
      <c r="AN127" s="61">
        <f t="shared" si="7"/>
        <v>3.7714285714285714</v>
      </c>
    </row>
    <row r="128" spans="1:40" ht="21">
      <c r="A128" s="33" t="s">
        <v>160</v>
      </c>
      <c r="B128" s="76">
        <v>1049730133</v>
      </c>
      <c r="C128" s="33"/>
      <c r="D128" s="62">
        <v>8</v>
      </c>
      <c r="E128" s="77" t="s">
        <v>318</v>
      </c>
      <c r="F128" s="62">
        <v>1</v>
      </c>
      <c r="G128" s="62">
        <v>99</v>
      </c>
      <c r="H128" s="33"/>
      <c r="I128" s="62">
        <v>1</v>
      </c>
      <c r="J128" s="62">
        <v>1</v>
      </c>
      <c r="K128" s="62">
        <v>1</v>
      </c>
      <c r="L128" s="62">
        <v>1</v>
      </c>
      <c r="M128" s="62">
        <v>1</v>
      </c>
      <c r="N128" s="62">
        <v>1</v>
      </c>
      <c r="O128" s="62">
        <v>1</v>
      </c>
      <c r="P128" s="62">
        <v>1</v>
      </c>
      <c r="Q128" s="62">
        <v>1</v>
      </c>
      <c r="R128" s="62">
        <v>1</v>
      </c>
      <c r="S128" s="62">
        <v>1</v>
      </c>
      <c r="T128" s="62">
        <v>0</v>
      </c>
      <c r="U128" s="62">
        <v>0</v>
      </c>
      <c r="V128" s="62">
        <v>1</v>
      </c>
      <c r="W128" s="62">
        <v>1</v>
      </c>
      <c r="X128" s="62">
        <v>1</v>
      </c>
      <c r="Y128" s="62">
        <v>0</v>
      </c>
      <c r="Z128" s="62">
        <v>0</v>
      </c>
      <c r="AA128" s="62">
        <v>0</v>
      </c>
      <c r="AB128" s="62">
        <v>1</v>
      </c>
      <c r="AC128" s="62">
        <v>0</v>
      </c>
      <c r="AD128" s="62">
        <v>1</v>
      </c>
      <c r="AE128" s="62">
        <v>0</v>
      </c>
      <c r="AF128" s="62">
        <v>0</v>
      </c>
      <c r="AG128" s="62">
        <v>1</v>
      </c>
      <c r="AH128" s="62">
        <v>1</v>
      </c>
      <c r="AI128" s="62">
        <v>0</v>
      </c>
      <c r="AJ128" s="62">
        <v>2</v>
      </c>
      <c r="AK128" s="62">
        <v>1</v>
      </c>
      <c r="AL128" s="62">
        <v>1</v>
      </c>
      <c r="AM128" s="62">
        <f t="shared" si="8"/>
        <v>22</v>
      </c>
      <c r="AN128" s="61">
        <f t="shared" si="7"/>
        <v>3.7714285714285714</v>
      </c>
    </row>
    <row r="129" spans="1:40" ht="21">
      <c r="A129" s="33" t="s">
        <v>160</v>
      </c>
      <c r="B129" s="76">
        <v>1049730133</v>
      </c>
      <c r="C129" s="33"/>
      <c r="D129" s="62">
        <v>9</v>
      </c>
      <c r="E129" s="79">
        <v>1101801218941</v>
      </c>
      <c r="F129" s="62">
        <v>1</v>
      </c>
      <c r="G129" s="62">
        <v>99</v>
      </c>
      <c r="H129" s="33"/>
      <c r="I129" s="62">
        <v>1</v>
      </c>
      <c r="J129" s="62">
        <v>1</v>
      </c>
      <c r="K129" s="62">
        <v>1</v>
      </c>
      <c r="L129" s="62">
        <v>0</v>
      </c>
      <c r="M129" s="62">
        <v>1</v>
      </c>
      <c r="N129" s="62">
        <v>1</v>
      </c>
      <c r="O129" s="62">
        <v>1</v>
      </c>
      <c r="P129" s="62">
        <v>1</v>
      </c>
      <c r="Q129" s="62">
        <v>1</v>
      </c>
      <c r="R129" s="62">
        <v>1</v>
      </c>
      <c r="S129" s="62">
        <v>1</v>
      </c>
      <c r="T129" s="62">
        <v>1</v>
      </c>
      <c r="U129" s="62">
        <v>1</v>
      </c>
      <c r="V129" s="62">
        <v>0</v>
      </c>
      <c r="W129" s="62">
        <v>0</v>
      </c>
      <c r="X129" s="62">
        <v>1</v>
      </c>
      <c r="Y129" s="62">
        <v>0</v>
      </c>
      <c r="Z129" s="62">
        <v>0</v>
      </c>
      <c r="AA129" s="62">
        <v>0</v>
      </c>
      <c r="AB129" s="62">
        <v>0</v>
      </c>
      <c r="AC129" s="62">
        <v>1</v>
      </c>
      <c r="AD129" s="62">
        <v>1</v>
      </c>
      <c r="AE129" s="62">
        <v>0</v>
      </c>
      <c r="AF129" s="62">
        <v>1</v>
      </c>
      <c r="AG129" s="62">
        <v>0</v>
      </c>
      <c r="AH129" s="62">
        <v>1</v>
      </c>
      <c r="AI129" s="62">
        <v>0</v>
      </c>
      <c r="AJ129" s="62">
        <v>0.5</v>
      </c>
      <c r="AK129" s="62">
        <v>0</v>
      </c>
      <c r="AL129" s="62">
        <v>3</v>
      </c>
      <c r="AM129" s="62">
        <f t="shared" si="8"/>
        <v>20.5</v>
      </c>
      <c r="AN129" s="61">
        <f t="shared" si="7"/>
        <v>3.5142857142857142</v>
      </c>
    </row>
    <row r="130" spans="1:40" ht="21">
      <c r="A130" s="33" t="s">
        <v>160</v>
      </c>
      <c r="B130" s="76">
        <v>1049730133</v>
      </c>
      <c r="C130" s="33"/>
      <c r="D130" s="62">
        <v>10</v>
      </c>
      <c r="E130" s="79">
        <v>1490300122041</v>
      </c>
      <c r="F130" s="62">
        <v>1</v>
      </c>
      <c r="G130" s="62">
        <v>99</v>
      </c>
      <c r="H130" s="33"/>
      <c r="I130" s="62">
        <v>0</v>
      </c>
      <c r="J130" s="62">
        <v>1</v>
      </c>
      <c r="K130" s="62">
        <v>1</v>
      </c>
      <c r="L130" s="62">
        <v>1</v>
      </c>
      <c r="M130" s="62">
        <v>1</v>
      </c>
      <c r="N130" s="62">
        <v>1</v>
      </c>
      <c r="O130" s="62">
        <v>1</v>
      </c>
      <c r="P130" s="62">
        <v>0</v>
      </c>
      <c r="Q130" s="62">
        <v>1</v>
      </c>
      <c r="R130" s="62">
        <v>1</v>
      </c>
      <c r="S130" s="62">
        <v>1</v>
      </c>
      <c r="T130" s="62">
        <v>1</v>
      </c>
      <c r="U130" s="62">
        <v>1</v>
      </c>
      <c r="V130" s="62">
        <v>0</v>
      </c>
      <c r="W130" s="62">
        <v>0</v>
      </c>
      <c r="X130" s="62">
        <v>1</v>
      </c>
      <c r="Y130" s="62">
        <v>1</v>
      </c>
      <c r="Z130" s="62">
        <v>1</v>
      </c>
      <c r="AA130" s="62">
        <v>1</v>
      </c>
      <c r="AB130" s="62">
        <v>0</v>
      </c>
      <c r="AC130" s="62">
        <v>0</v>
      </c>
      <c r="AD130" s="62">
        <v>0</v>
      </c>
      <c r="AE130" s="62">
        <v>0</v>
      </c>
      <c r="AF130" s="62">
        <v>0</v>
      </c>
      <c r="AG130" s="62">
        <v>0</v>
      </c>
      <c r="AH130" s="62">
        <v>1</v>
      </c>
      <c r="AI130" s="62">
        <v>0</v>
      </c>
      <c r="AJ130" s="62">
        <v>1</v>
      </c>
      <c r="AK130" s="62">
        <v>0</v>
      </c>
      <c r="AL130" s="62">
        <v>3</v>
      </c>
      <c r="AM130" s="62">
        <f t="shared" si="8"/>
        <v>20</v>
      </c>
      <c r="AN130" s="61">
        <f t="shared" si="7"/>
        <v>3.4285714285714284</v>
      </c>
    </row>
    <row r="131" spans="1:40" ht="21">
      <c r="A131" s="33" t="s">
        <v>160</v>
      </c>
      <c r="B131" s="76">
        <v>1049730133</v>
      </c>
      <c r="C131" s="33"/>
      <c r="D131" s="62">
        <v>11</v>
      </c>
      <c r="E131" s="79">
        <v>1499900375623</v>
      </c>
      <c r="F131" s="62">
        <v>1</v>
      </c>
      <c r="G131" s="62">
        <v>99</v>
      </c>
      <c r="H131" s="33"/>
      <c r="I131" s="62">
        <v>1</v>
      </c>
      <c r="J131" s="62">
        <v>1</v>
      </c>
      <c r="K131" s="62">
        <v>1</v>
      </c>
      <c r="L131" s="62">
        <v>1</v>
      </c>
      <c r="M131" s="62">
        <v>1</v>
      </c>
      <c r="N131" s="62">
        <v>1</v>
      </c>
      <c r="O131" s="62">
        <v>1</v>
      </c>
      <c r="P131" s="62">
        <v>1</v>
      </c>
      <c r="Q131" s="62">
        <v>1</v>
      </c>
      <c r="R131" s="62">
        <v>1</v>
      </c>
      <c r="S131" s="62">
        <v>1</v>
      </c>
      <c r="T131" s="62">
        <v>1</v>
      </c>
      <c r="U131" s="62">
        <v>1</v>
      </c>
      <c r="V131" s="62">
        <v>1</v>
      </c>
      <c r="W131" s="62">
        <v>1</v>
      </c>
      <c r="X131" s="62">
        <v>0</v>
      </c>
      <c r="Y131" s="62">
        <v>0</v>
      </c>
      <c r="Z131" s="62">
        <v>0</v>
      </c>
      <c r="AA131" s="62">
        <v>0</v>
      </c>
      <c r="AB131" s="62">
        <v>0</v>
      </c>
      <c r="AC131" s="62">
        <v>1</v>
      </c>
      <c r="AD131" s="62">
        <v>0</v>
      </c>
      <c r="AE131" s="62">
        <v>0</v>
      </c>
      <c r="AF131" s="62">
        <v>0</v>
      </c>
      <c r="AG131" s="62">
        <v>0</v>
      </c>
      <c r="AH131" s="62">
        <v>0</v>
      </c>
      <c r="AI131" s="62">
        <v>0.5</v>
      </c>
      <c r="AJ131" s="62">
        <v>0.5</v>
      </c>
      <c r="AK131" s="62">
        <v>0</v>
      </c>
      <c r="AL131" s="62">
        <v>4</v>
      </c>
      <c r="AM131" s="62">
        <f t="shared" si="8"/>
        <v>21</v>
      </c>
      <c r="AN131" s="61">
        <f t="shared" si="7"/>
        <v>3.6</v>
      </c>
    </row>
    <row r="132" spans="1:40" ht="21">
      <c r="A132" s="33" t="s">
        <v>160</v>
      </c>
      <c r="B132" s="76">
        <v>1049730133</v>
      </c>
      <c r="C132" s="33"/>
      <c r="D132" s="62">
        <v>12</v>
      </c>
      <c r="E132" s="79">
        <v>1479900548897</v>
      </c>
      <c r="F132" s="62">
        <v>1</v>
      </c>
      <c r="G132" s="62">
        <v>99</v>
      </c>
      <c r="H132" s="33"/>
      <c r="I132" s="62">
        <v>1</v>
      </c>
      <c r="J132" s="62">
        <v>1</v>
      </c>
      <c r="K132" s="62">
        <v>1</v>
      </c>
      <c r="L132" s="62">
        <v>1</v>
      </c>
      <c r="M132" s="62">
        <v>1</v>
      </c>
      <c r="N132" s="62">
        <v>1</v>
      </c>
      <c r="O132" s="62">
        <v>1</v>
      </c>
      <c r="P132" s="62">
        <v>1</v>
      </c>
      <c r="Q132" s="62">
        <v>1</v>
      </c>
      <c r="R132" s="62">
        <v>1</v>
      </c>
      <c r="S132" s="62">
        <v>1</v>
      </c>
      <c r="T132" s="62">
        <v>1</v>
      </c>
      <c r="U132" s="62">
        <v>0</v>
      </c>
      <c r="V132" s="62">
        <v>0</v>
      </c>
      <c r="W132" s="62">
        <v>1</v>
      </c>
      <c r="X132" s="62">
        <v>1</v>
      </c>
      <c r="Y132" s="62">
        <v>0</v>
      </c>
      <c r="Z132" s="62">
        <v>0</v>
      </c>
      <c r="AA132" s="62">
        <v>1</v>
      </c>
      <c r="AB132" s="62">
        <v>0</v>
      </c>
      <c r="AC132" s="62">
        <v>1</v>
      </c>
      <c r="AD132" s="62">
        <v>1</v>
      </c>
      <c r="AE132" s="62">
        <v>0</v>
      </c>
      <c r="AF132" s="62">
        <v>0</v>
      </c>
      <c r="AG132" s="62">
        <v>0</v>
      </c>
      <c r="AH132" s="62">
        <v>0</v>
      </c>
      <c r="AI132" s="62">
        <v>0.5</v>
      </c>
      <c r="AJ132" s="62">
        <v>0.5</v>
      </c>
      <c r="AK132" s="62">
        <v>0</v>
      </c>
      <c r="AL132" s="62">
        <v>4</v>
      </c>
      <c r="AM132" s="62">
        <f t="shared" si="8"/>
        <v>22</v>
      </c>
      <c r="AN132" s="61">
        <f t="shared" si="7"/>
        <v>3.7714285714285714</v>
      </c>
    </row>
    <row r="133" spans="1:40" ht="21">
      <c r="A133" s="33" t="s">
        <v>160</v>
      </c>
      <c r="B133" s="76">
        <v>1049730133</v>
      </c>
      <c r="C133" s="33"/>
      <c r="D133" s="62">
        <v>13</v>
      </c>
      <c r="E133" s="77" t="s">
        <v>319</v>
      </c>
      <c r="F133" s="62">
        <v>2</v>
      </c>
      <c r="G133" s="62">
        <v>99</v>
      </c>
      <c r="H133" s="33"/>
      <c r="I133" s="62">
        <v>0</v>
      </c>
      <c r="J133" s="62">
        <v>0</v>
      </c>
      <c r="K133" s="62">
        <v>1</v>
      </c>
      <c r="L133" s="62">
        <v>1</v>
      </c>
      <c r="M133" s="62">
        <v>0</v>
      </c>
      <c r="N133" s="62">
        <v>1</v>
      </c>
      <c r="O133" s="62">
        <v>1</v>
      </c>
      <c r="P133" s="62">
        <v>1</v>
      </c>
      <c r="Q133" s="62">
        <v>1</v>
      </c>
      <c r="R133" s="62">
        <v>0</v>
      </c>
      <c r="S133" s="62">
        <v>1</v>
      </c>
      <c r="T133" s="62">
        <v>1</v>
      </c>
      <c r="U133" s="62">
        <v>1</v>
      </c>
      <c r="V133" s="62">
        <v>1</v>
      </c>
      <c r="W133" s="62">
        <v>0</v>
      </c>
      <c r="X133" s="62">
        <v>1</v>
      </c>
      <c r="Y133" s="62">
        <v>1</v>
      </c>
      <c r="Z133" s="62">
        <v>1</v>
      </c>
      <c r="AA133" s="62">
        <v>1</v>
      </c>
      <c r="AB133" s="62">
        <v>1</v>
      </c>
      <c r="AC133" s="62">
        <v>1</v>
      </c>
      <c r="AD133" s="62">
        <v>0</v>
      </c>
      <c r="AE133" s="62">
        <v>1</v>
      </c>
      <c r="AF133" s="62">
        <v>1</v>
      </c>
      <c r="AG133" s="62">
        <v>1</v>
      </c>
      <c r="AH133" s="62">
        <v>1</v>
      </c>
      <c r="AI133" s="62">
        <v>0</v>
      </c>
      <c r="AJ133" s="62">
        <v>1</v>
      </c>
      <c r="AK133" s="62">
        <v>0</v>
      </c>
      <c r="AL133" s="62">
        <v>0</v>
      </c>
      <c r="AM133" s="62">
        <f t="shared" si="8"/>
        <v>21</v>
      </c>
      <c r="AN133" s="61">
        <f t="shared" si="7"/>
        <v>3.6</v>
      </c>
    </row>
    <row r="134" spans="1:40" ht="21">
      <c r="A134" s="33" t="s">
        <v>160</v>
      </c>
      <c r="B134" s="76">
        <v>1049730133</v>
      </c>
      <c r="C134" s="33"/>
      <c r="D134" s="62">
        <v>14</v>
      </c>
      <c r="E134" s="77" t="s">
        <v>320</v>
      </c>
      <c r="F134" s="62">
        <v>2</v>
      </c>
      <c r="G134" s="62">
        <v>99</v>
      </c>
      <c r="H134" s="33"/>
      <c r="I134" s="62">
        <v>0</v>
      </c>
      <c r="J134" s="62">
        <v>1</v>
      </c>
      <c r="K134" s="62">
        <v>1</v>
      </c>
      <c r="L134" s="62">
        <v>0</v>
      </c>
      <c r="M134" s="62">
        <v>0</v>
      </c>
      <c r="N134" s="62">
        <v>0</v>
      </c>
      <c r="O134" s="62">
        <v>0</v>
      </c>
      <c r="P134" s="62">
        <v>1</v>
      </c>
      <c r="Q134" s="62">
        <v>0</v>
      </c>
      <c r="R134" s="62">
        <v>1</v>
      </c>
      <c r="S134" s="62">
        <v>0</v>
      </c>
      <c r="T134" s="62">
        <v>1</v>
      </c>
      <c r="U134" s="62">
        <v>1</v>
      </c>
      <c r="V134" s="62">
        <v>1</v>
      </c>
      <c r="W134" s="62">
        <v>1</v>
      </c>
      <c r="X134" s="62">
        <v>1</v>
      </c>
      <c r="Y134" s="62">
        <v>1</v>
      </c>
      <c r="Z134" s="62">
        <v>1</v>
      </c>
      <c r="AA134" s="62">
        <v>1</v>
      </c>
      <c r="AB134" s="62">
        <v>1</v>
      </c>
      <c r="AC134" s="62">
        <v>0</v>
      </c>
      <c r="AD134" s="62">
        <v>1</v>
      </c>
      <c r="AE134" s="62">
        <v>0</v>
      </c>
      <c r="AF134" s="62">
        <v>1</v>
      </c>
      <c r="AG134" s="62">
        <v>1</v>
      </c>
      <c r="AH134" s="62">
        <v>1</v>
      </c>
      <c r="AI134" s="62">
        <v>2</v>
      </c>
      <c r="AJ134" s="62">
        <v>0.5</v>
      </c>
      <c r="AK134" s="62">
        <v>0</v>
      </c>
      <c r="AL134" s="62">
        <v>0</v>
      </c>
      <c r="AM134" s="62">
        <f t="shared" si="8"/>
        <v>19.5</v>
      </c>
      <c r="AN134" s="61">
        <f t="shared" si="7"/>
        <v>3.342857142857143</v>
      </c>
    </row>
    <row r="135" spans="1:40" ht="21">
      <c r="A135" s="33" t="s">
        <v>160</v>
      </c>
      <c r="B135" s="76">
        <v>1049730133</v>
      </c>
      <c r="C135" s="33"/>
      <c r="D135" s="62">
        <v>15</v>
      </c>
      <c r="E135" s="77" t="s">
        <v>321</v>
      </c>
      <c r="F135" s="62">
        <v>2</v>
      </c>
      <c r="G135" s="62">
        <v>99</v>
      </c>
      <c r="H135" s="33"/>
      <c r="I135" s="62">
        <v>1</v>
      </c>
      <c r="J135" s="62">
        <v>1</v>
      </c>
      <c r="K135" s="62">
        <v>1</v>
      </c>
      <c r="L135" s="62">
        <v>1</v>
      </c>
      <c r="M135" s="62">
        <v>1</v>
      </c>
      <c r="N135" s="62">
        <v>0</v>
      </c>
      <c r="O135" s="62">
        <v>1</v>
      </c>
      <c r="P135" s="62">
        <v>1</v>
      </c>
      <c r="Q135" s="62">
        <v>1</v>
      </c>
      <c r="R135" s="62">
        <v>0</v>
      </c>
      <c r="S135" s="62">
        <v>1</v>
      </c>
      <c r="T135" s="62">
        <v>0</v>
      </c>
      <c r="U135" s="62">
        <v>1</v>
      </c>
      <c r="V135" s="62">
        <v>1</v>
      </c>
      <c r="W135" s="62">
        <v>1</v>
      </c>
      <c r="X135" s="62">
        <v>0</v>
      </c>
      <c r="Y135" s="62">
        <v>0</v>
      </c>
      <c r="Z135" s="62">
        <v>1</v>
      </c>
      <c r="AA135" s="62">
        <v>1</v>
      </c>
      <c r="AB135" s="62">
        <v>0</v>
      </c>
      <c r="AC135" s="62">
        <v>0</v>
      </c>
      <c r="AD135" s="62">
        <v>1</v>
      </c>
      <c r="AE135" s="62">
        <v>1</v>
      </c>
      <c r="AF135" s="62">
        <v>0</v>
      </c>
      <c r="AG135" s="62">
        <v>0</v>
      </c>
      <c r="AH135" s="62">
        <v>0</v>
      </c>
      <c r="AI135" s="62">
        <v>1</v>
      </c>
      <c r="AJ135" s="62">
        <v>1</v>
      </c>
      <c r="AK135" s="62">
        <v>0</v>
      </c>
      <c r="AL135" s="62">
        <v>0</v>
      </c>
      <c r="AM135" s="62">
        <f t="shared" si="8"/>
        <v>18</v>
      </c>
      <c r="AN135" s="61">
        <f t="shared" si="7"/>
        <v>3.085714285714286</v>
      </c>
    </row>
    <row r="136" spans="1:40" ht="21">
      <c r="A136" s="33" t="s">
        <v>160</v>
      </c>
      <c r="B136" s="76">
        <v>1049730133</v>
      </c>
      <c r="C136" s="33"/>
      <c r="D136" s="62">
        <v>16</v>
      </c>
      <c r="E136" s="77" t="s">
        <v>322</v>
      </c>
      <c r="F136" s="62">
        <v>2</v>
      </c>
      <c r="G136" s="62">
        <v>99</v>
      </c>
      <c r="H136" s="33"/>
      <c r="I136" s="62">
        <v>0</v>
      </c>
      <c r="J136" s="62">
        <v>1</v>
      </c>
      <c r="K136" s="62">
        <v>1</v>
      </c>
      <c r="L136" s="62">
        <v>1</v>
      </c>
      <c r="M136" s="62">
        <v>0</v>
      </c>
      <c r="N136" s="62">
        <v>0</v>
      </c>
      <c r="O136" s="62">
        <v>0</v>
      </c>
      <c r="P136" s="62">
        <v>1</v>
      </c>
      <c r="Q136" s="62">
        <v>0</v>
      </c>
      <c r="R136" s="62">
        <v>0</v>
      </c>
      <c r="S136" s="62">
        <v>0</v>
      </c>
      <c r="T136" s="62">
        <v>1</v>
      </c>
      <c r="U136" s="62">
        <v>1</v>
      </c>
      <c r="V136" s="62">
        <v>1</v>
      </c>
      <c r="W136" s="62">
        <v>1</v>
      </c>
      <c r="X136" s="62">
        <v>1</v>
      </c>
      <c r="Y136" s="62">
        <v>1</v>
      </c>
      <c r="Z136" s="62">
        <v>1</v>
      </c>
      <c r="AA136" s="62">
        <v>1</v>
      </c>
      <c r="AB136" s="62">
        <v>1</v>
      </c>
      <c r="AC136" s="62">
        <v>0</v>
      </c>
      <c r="AD136" s="62">
        <v>1</v>
      </c>
      <c r="AE136" s="62">
        <v>1</v>
      </c>
      <c r="AF136" s="62">
        <v>1</v>
      </c>
      <c r="AG136" s="62">
        <v>1</v>
      </c>
      <c r="AH136" s="62">
        <v>1</v>
      </c>
      <c r="AI136" s="62">
        <v>1</v>
      </c>
      <c r="AJ136" s="62">
        <v>0.5</v>
      </c>
      <c r="AK136" s="62">
        <v>0</v>
      </c>
      <c r="AL136" s="62">
        <v>4</v>
      </c>
      <c r="AM136" s="62">
        <f t="shared" si="8"/>
        <v>23.5</v>
      </c>
      <c r="AN136" s="61">
        <f t="shared" si="7"/>
        <v>4.0285714285714285</v>
      </c>
    </row>
    <row r="137" spans="1:40" ht="21">
      <c r="A137" s="33" t="s">
        <v>160</v>
      </c>
      <c r="B137" s="76">
        <v>1049730133</v>
      </c>
      <c r="C137" s="33"/>
      <c r="D137" s="62">
        <v>17</v>
      </c>
      <c r="E137" s="80">
        <v>1499900370478</v>
      </c>
      <c r="F137" s="62">
        <v>2</v>
      </c>
      <c r="G137" s="62">
        <v>99</v>
      </c>
      <c r="H137" s="33"/>
      <c r="I137" s="62">
        <v>1</v>
      </c>
      <c r="J137" s="62">
        <v>1</v>
      </c>
      <c r="K137" s="62">
        <v>1</v>
      </c>
      <c r="L137" s="62">
        <v>1</v>
      </c>
      <c r="M137" s="62">
        <v>0</v>
      </c>
      <c r="N137" s="62">
        <v>0</v>
      </c>
      <c r="O137" s="62">
        <v>1</v>
      </c>
      <c r="P137" s="62">
        <v>1</v>
      </c>
      <c r="Q137" s="62">
        <v>1</v>
      </c>
      <c r="R137" s="62">
        <v>1</v>
      </c>
      <c r="S137" s="62">
        <v>1</v>
      </c>
      <c r="T137" s="62">
        <v>1</v>
      </c>
      <c r="U137" s="62">
        <v>1</v>
      </c>
      <c r="V137" s="62">
        <v>1</v>
      </c>
      <c r="W137" s="62">
        <v>1</v>
      </c>
      <c r="X137" s="62">
        <v>0</v>
      </c>
      <c r="Y137" s="62">
        <v>0</v>
      </c>
      <c r="Z137" s="62">
        <v>0</v>
      </c>
      <c r="AA137" s="62">
        <v>1</v>
      </c>
      <c r="AB137" s="62">
        <v>0</v>
      </c>
      <c r="AC137" s="62">
        <v>0</v>
      </c>
      <c r="AD137" s="62">
        <v>1</v>
      </c>
      <c r="AE137" s="62">
        <v>0</v>
      </c>
      <c r="AF137" s="62">
        <v>0</v>
      </c>
      <c r="AG137" s="62">
        <v>0</v>
      </c>
      <c r="AH137" s="62">
        <v>1</v>
      </c>
      <c r="AI137" s="62">
        <v>0</v>
      </c>
      <c r="AJ137" s="62">
        <v>0</v>
      </c>
      <c r="AK137" s="62">
        <v>0</v>
      </c>
      <c r="AL137" s="62">
        <v>4</v>
      </c>
      <c r="AM137" s="62">
        <f t="shared" si="8"/>
        <v>20</v>
      </c>
      <c r="AN137" s="61">
        <f t="shared" si="7"/>
        <v>3.4285714285714284</v>
      </c>
    </row>
    <row r="138" spans="39:40" ht="21">
      <c r="AM138" s="87">
        <f>AVERAGE(AM121:AM137)</f>
        <v>21.147058823529413</v>
      </c>
      <c r="AN138" s="74" t="s">
        <v>323</v>
      </c>
    </row>
    <row r="139" spans="39:40" ht="21">
      <c r="AM139" s="87">
        <f>STDEV(AM121:AM137)</f>
        <v>1.8180063417995902</v>
      </c>
      <c r="AN139" s="74" t="s">
        <v>324</v>
      </c>
    </row>
  </sheetData>
  <sheetProtection/>
  <mergeCells count="11">
    <mergeCell ref="A8:A10"/>
    <mergeCell ref="B8:B10"/>
    <mergeCell ref="C8:C10"/>
    <mergeCell ref="D8:D10"/>
    <mergeCell ref="E8:E10"/>
    <mergeCell ref="F8:F10"/>
    <mergeCell ref="G8:G10"/>
    <mergeCell ref="H8:AL8"/>
    <mergeCell ref="AM8:AM9"/>
    <mergeCell ref="AN8:AN9"/>
    <mergeCell ref="B1:S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B154"/>
  <sheetViews>
    <sheetView tabSelected="1" zoomScale="60" zoomScaleNormal="60" zoomScalePageLayoutView="0" workbookViewId="0" topLeftCell="A114">
      <selection activeCell="Y124" sqref="Y124"/>
    </sheetView>
  </sheetViews>
  <sheetFormatPr defaultColWidth="8.57421875" defaultRowHeight="15"/>
  <cols>
    <col min="1" max="1" width="14.421875" style="2" customWidth="1"/>
    <col min="2" max="2" width="15.421875" style="2" customWidth="1"/>
    <col min="3" max="3" width="7.421875" style="2" customWidth="1"/>
    <col min="4" max="4" width="5.28125" style="2" customWidth="1"/>
    <col min="5" max="5" width="22.140625" style="2" customWidth="1"/>
    <col min="6" max="6" width="5.140625" style="2" customWidth="1"/>
    <col min="7" max="7" width="10.421875" style="2" customWidth="1"/>
    <col min="8" max="8" width="8.57421875" style="2" customWidth="1"/>
    <col min="9" max="37" width="4.140625" style="2" customWidth="1"/>
    <col min="38" max="38" width="4.57421875" style="2" customWidth="1"/>
    <col min="39" max="39" width="6.421875" style="2" customWidth="1"/>
    <col min="40" max="40" width="14.00390625" style="30" customWidth="1"/>
    <col min="41" max="41" width="12.00390625" style="30" customWidth="1"/>
    <col min="42" max="46" width="5.57421875" style="30" customWidth="1"/>
    <col min="47" max="54" width="8.57421875" style="30" customWidth="1"/>
    <col min="55" max="16384" width="8.57421875" style="2" customWidth="1"/>
  </cols>
  <sheetData>
    <row r="1" spans="2:19" ht="23.25">
      <c r="B1" s="110" t="s">
        <v>297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ht="21">
      <c r="B2" s="1" t="s">
        <v>303</v>
      </c>
    </row>
    <row r="3" ht="21">
      <c r="B3" s="1" t="s">
        <v>0</v>
      </c>
    </row>
    <row r="4" spans="2:54" s="1" customFormat="1" ht="21">
      <c r="B4" s="1" t="s">
        <v>1</v>
      </c>
      <c r="F4" s="1" t="s">
        <v>2</v>
      </c>
      <c r="N4" s="38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</row>
    <row r="5" spans="2:54" s="1" customFormat="1" ht="21">
      <c r="B5" s="1" t="s">
        <v>3</v>
      </c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</row>
    <row r="6" spans="2:54" s="1" customFormat="1" ht="21">
      <c r="B6" s="1" t="s">
        <v>4</v>
      </c>
      <c r="F6" s="1" t="s">
        <v>5</v>
      </c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</row>
    <row r="7" spans="2:54" s="1" customFormat="1" ht="21">
      <c r="B7" s="1" t="s">
        <v>302</v>
      </c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</row>
    <row r="8" spans="1:40" ht="21" customHeight="1">
      <c r="A8" s="106" t="s">
        <v>286</v>
      </c>
      <c r="B8" s="112" t="s">
        <v>6</v>
      </c>
      <c r="C8" s="113" t="s">
        <v>287</v>
      </c>
      <c r="D8" s="116" t="s">
        <v>7</v>
      </c>
      <c r="E8" s="117" t="s">
        <v>8</v>
      </c>
      <c r="F8" s="116" t="s">
        <v>9</v>
      </c>
      <c r="G8" s="103" t="s">
        <v>10</v>
      </c>
      <c r="H8" s="104" t="s">
        <v>300</v>
      </c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6" t="s">
        <v>291</v>
      </c>
      <c r="AN8" s="108" t="s">
        <v>294</v>
      </c>
    </row>
    <row r="9" spans="1:40" ht="21">
      <c r="A9" s="111"/>
      <c r="B9" s="112"/>
      <c r="C9" s="114"/>
      <c r="D9" s="116"/>
      <c r="E9" s="117"/>
      <c r="F9" s="116"/>
      <c r="G9" s="103"/>
      <c r="H9" s="35" t="s">
        <v>11</v>
      </c>
      <c r="I9" s="4">
        <v>1</v>
      </c>
      <c r="J9" s="4">
        <v>2</v>
      </c>
      <c r="K9" s="4">
        <v>3</v>
      </c>
      <c r="L9" s="4">
        <v>4</v>
      </c>
      <c r="M9" s="4">
        <v>5</v>
      </c>
      <c r="N9" s="4">
        <v>6</v>
      </c>
      <c r="O9" s="4">
        <v>7</v>
      </c>
      <c r="P9" s="4">
        <v>8</v>
      </c>
      <c r="Q9" s="4">
        <v>9</v>
      </c>
      <c r="R9" s="4">
        <v>10</v>
      </c>
      <c r="S9" s="4">
        <v>11</v>
      </c>
      <c r="T9" s="4">
        <v>12</v>
      </c>
      <c r="U9" s="4">
        <v>13</v>
      </c>
      <c r="V9" s="4">
        <v>14</v>
      </c>
      <c r="W9" s="4">
        <v>15</v>
      </c>
      <c r="X9" s="4">
        <v>16</v>
      </c>
      <c r="Y9" s="4">
        <v>17</v>
      </c>
      <c r="Z9" s="4">
        <v>18</v>
      </c>
      <c r="AA9" s="4">
        <v>19</v>
      </c>
      <c r="AB9" s="4">
        <v>20</v>
      </c>
      <c r="AC9" s="4">
        <v>21</v>
      </c>
      <c r="AD9" s="4">
        <v>22</v>
      </c>
      <c r="AE9" s="4">
        <v>23</v>
      </c>
      <c r="AF9" s="4">
        <v>24</v>
      </c>
      <c r="AG9" s="4">
        <v>25</v>
      </c>
      <c r="AH9" s="4">
        <v>26</v>
      </c>
      <c r="AI9" s="4">
        <v>27</v>
      </c>
      <c r="AJ9" s="4">
        <v>28</v>
      </c>
      <c r="AK9" s="4">
        <v>29</v>
      </c>
      <c r="AL9" s="4">
        <v>30</v>
      </c>
      <c r="AM9" s="107"/>
      <c r="AN9" s="109"/>
    </row>
    <row r="10" spans="1:54" s="26" customFormat="1" ht="21">
      <c r="A10" s="107"/>
      <c r="B10" s="112"/>
      <c r="C10" s="115"/>
      <c r="D10" s="116"/>
      <c r="E10" s="117"/>
      <c r="F10" s="116"/>
      <c r="G10" s="103"/>
      <c r="H10" s="29" t="s">
        <v>285</v>
      </c>
      <c r="I10" s="27">
        <v>1</v>
      </c>
      <c r="J10" s="27">
        <v>1</v>
      </c>
      <c r="K10" s="27">
        <v>1</v>
      </c>
      <c r="L10" s="27">
        <v>1</v>
      </c>
      <c r="M10" s="27">
        <v>1</v>
      </c>
      <c r="N10" s="27">
        <v>1</v>
      </c>
      <c r="O10" s="27">
        <v>1</v>
      </c>
      <c r="P10" s="27">
        <v>1</v>
      </c>
      <c r="Q10" s="27">
        <v>1</v>
      </c>
      <c r="R10" s="27">
        <v>1</v>
      </c>
      <c r="S10" s="27">
        <v>1</v>
      </c>
      <c r="T10" s="27">
        <v>1</v>
      </c>
      <c r="U10" s="27">
        <v>1</v>
      </c>
      <c r="V10" s="27">
        <v>1</v>
      </c>
      <c r="W10" s="27">
        <v>1</v>
      </c>
      <c r="X10" s="27">
        <v>1</v>
      </c>
      <c r="Y10" s="27">
        <v>1</v>
      </c>
      <c r="Z10" s="27">
        <v>1</v>
      </c>
      <c r="AA10" s="27">
        <v>1</v>
      </c>
      <c r="AB10" s="27">
        <v>1</v>
      </c>
      <c r="AC10" s="27">
        <v>1</v>
      </c>
      <c r="AD10" s="27">
        <v>1</v>
      </c>
      <c r="AE10" s="27">
        <v>1</v>
      </c>
      <c r="AF10" s="31">
        <v>3</v>
      </c>
      <c r="AG10" s="31">
        <v>3</v>
      </c>
      <c r="AH10" s="36">
        <v>2</v>
      </c>
      <c r="AI10" s="36">
        <v>2</v>
      </c>
      <c r="AJ10" s="36">
        <v>2</v>
      </c>
      <c r="AK10" s="36">
        <v>2</v>
      </c>
      <c r="AL10" s="37">
        <v>3</v>
      </c>
      <c r="AM10" s="4">
        <f>SUM(I10:AL10)</f>
        <v>40</v>
      </c>
      <c r="AN10" s="34" t="s">
        <v>295</v>
      </c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</row>
    <row r="11" spans="1:54" s="5" customFormat="1" ht="21">
      <c r="A11" s="33" t="s">
        <v>304</v>
      </c>
      <c r="B11" s="33">
        <v>1049730122</v>
      </c>
      <c r="C11" s="33"/>
      <c r="D11" s="33">
        <v>1</v>
      </c>
      <c r="E11" s="72">
        <v>1490300121991</v>
      </c>
      <c r="F11" s="73">
        <v>1</v>
      </c>
      <c r="G11" s="62">
        <v>99</v>
      </c>
      <c r="H11" s="62">
        <v>40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62">
        <v>1</v>
      </c>
      <c r="U11" s="62">
        <v>0</v>
      </c>
      <c r="V11" s="62">
        <v>0</v>
      </c>
      <c r="W11" s="62">
        <v>0</v>
      </c>
      <c r="X11" s="62">
        <v>0</v>
      </c>
      <c r="Y11" s="62">
        <v>1</v>
      </c>
      <c r="Z11" s="62">
        <v>0</v>
      </c>
      <c r="AA11" s="62">
        <v>0</v>
      </c>
      <c r="AB11" s="62">
        <v>0</v>
      </c>
      <c r="AC11" s="62">
        <v>0</v>
      </c>
      <c r="AD11" s="62">
        <v>1</v>
      </c>
      <c r="AE11" s="62">
        <v>0</v>
      </c>
      <c r="AF11" s="62">
        <v>2</v>
      </c>
      <c r="AG11" s="62">
        <v>2</v>
      </c>
      <c r="AH11" s="62">
        <v>0</v>
      </c>
      <c r="AI11" s="62">
        <v>0</v>
      </c>
      <c r="AJ11" s="62">
        <v>0</v>
      </c>
      <c r="AK11" s="62">
        <v>0</v>
      </c>
      <c r="AL11" s="62">
        <v>0</v>
      </c>
      <c r="AM11" s="62">
        <f>SUM(I11:AL11)</f>
        <v>7</v>
      </c>
      <c r="AN11" s="62">
        <f aca="true" t="shared" si="0" ref="AN11:AN48">AM$1:AM$65536*6/40</f>
        <v>1.05</v>
      </c>
      <c r="AO11" s="28" t="s">
        <v>296</v>
      </c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</row>
    <row r="12" spans="1:54" s="43" customFormat="1" ht="21">
      <c r="A12" s="33" t="s">
        <v>304</v>
      </c>
      <c r="B12" s="33">
        <v>1049730122</v>
      </c>
      <c r="C12" s="33"/>
      <c r="D12" s="33">
        <v>2</v>
      </c>
      <c r="E12" s="72">
        <v>1499900375186</v>
      </c>
      <c r="F12" s="73">
        <v>1</v>
      </c>
      <c r="G12" s="62">
        <v>99</v>
      </c>
      <c r="H12" s="62">
        <v>40</v>
      </c>
      <c r="I12" s="62">
        <v>0</v>
      </c>
      <c r="J12" s="62">
        <v>0</v>
      </c>
      <c r="K12" s="62">
        <v>0</v>
      </c>
      <c r="L12" s="62">
        <v>0</v>
      </c>
      <c r="M12" s="62">
        <v>1</v>
      </c>
      <c r="N12" s="62">
        <v>0</v>
      </c>
      <c r="O12" s="62">
        <v>0</v>
      </c>
      <c r="P12" s="62">
        <v>0</v>
      </c>
      <c r="Q12" s="62">
        <v>1</v>
      </c>
      <c r="R12" s="62">
        <v>0</v>
      </c>
      <c r="S12" s="62">
        <v>0</v>
      </c>
      <c r="T12" s="62">
        <v>0</v>
      </c>
      <c r="U12" s="62">
        <v>0</v>
      </c>
      <c r="V12" s="62">
        <v>1</v>
      </c>
      <c r="W12" s="62">
        <v>0</v>
      </c>
      <c r="X12" s="62">
        <v>0</v>
      </c>
      <c r="Y12" s="62">
        <v>1</v>
      </c>
      <c r="Z12" s="62">
        <v>0</v>
      </c>
      <c r="AA12" s="62">
        <v>0</v>
      </c>
      <c r="AB12" s="62">
        <v>1</v>
      </c>
      <c r="AC12" s="62">
        <v>0</v>
      </c>
      <c r="AD12" s="62">
        <v>0</v>
      </c>
      <c r="AE12" s="62">
        <v>0</v>
      </c>
      <c r="AF12" s="62">
        <v>3</v>
      </c>
      <c r="AG12" s="62">
        <v>3</v>
      </c>
      <c r="AH12" s="62">
        <v>0</v>
      </c>
      <c r="AI12" s="62">
        <v>0</v>
      </c>
      <c r="AJ12" s="62">
        <v>0</v>
      </c>
      <c r="AK12" s="62">
        <v>0</v>
      </c>
      <c r="AL12" s="62">
        <v>0</v>
      </c>
      <c r="AM12" s="62">
        <f aca="true" t="shared" si="1" ref="AM12:AM48">SUM(I12:AL12)</f>
        <v>11</v>
      </c>
      <c r="AN12" s="62">
        <f t="shared" si="0"/>
        <v>1.65</v>
      </c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</row>
    <row r="13" spans="1:54" s="43" customFormat="1" ht="21">
      <c r="A13" s="33" t="s">
        <v>304</v>
      </c>
      <c r="B13" s="33">
        <v>1049730122</v>
      </c>
      <c r="C13" s="33"/>
      <c r="D13" s="33">
        <v>3</v>
      </c>
      <c r="E13" s="72">
        <v>1490300120243</v>
      </c>
      <c r="F13" s="73">
        <v>1</v>
      </c>
      <c r="G13" s="62">
        <v>99</v>
      </c>
      <c r="H13" s="62">
        <v>40</v>
      </c>
      <c r="I13" s="62">
        <v>1</v>
      </c>
      <c r="J13" s="62">
        <v>0</v>
      </c>
      <c r="K13" s="62">
        <v>1</v>
      </c>
      <c r="L13" s="62">
        <v>1</v>
      </c>
      <c r="M13" s="62">
        <v>0</v>
      </c>
      <c r="N13" s="62">
        <v>0</v>
      </c>
      <c r="O13" s="62">
        <v>0</v>
      </c>
      <c r="P13" s="62">
        <v>1</v>
      </c>
      <c r="Q13" s="62">
        <v>1</v>
      </c>
      <c r="R13" s="62">
        <v>0</v>
      </c>
      <c r="S13" s="62">
        <v>0</v>
      </c>
      <c r="T13" s="62">
        <v>0</v>
      </c>
      <c r="U13" s="62">
        <v>1</v>
      </c>
      <c r="V13" s="62">
        <v>0</v>
      </c>
      <c r="W13" s="62">
        <v>0</v>
      </c>
      <c r="X13" s="62">
        <v>0</v>
      </c>
      <c r="Y13" s="62">
        <v>1</v>
      </c>
      <c r="Z13" s="62">
        <v>1</v>
      </c>
      <c r="AA13" s="62">
        <v>1</v>
      </c>
      <c r="AB13" s="62">
        <v>1</v>
      </c>
      <c r="AC13" s="62">
        <v>1</v>
      </c>
      <c r="AD13" s="62">
        <v>0</v>
      </c>
      <c r="AE13" s="62">
        <v>0</v>
      </c>
      <c r="AF13" s="62">
        <v>1</v>
      </c>
      <c r="AG13" s="62">
        <v>1</v>
      </c>
      <c r="AH13" s="62">
        <v>0</v>
      </c>
      <c r="AI13" s="62">
        <v>0</v>
      </c>
      <c r="AJ13" s="62">
        <v>0</v>
      </c>
      <c r="AK13" s="62">
        <v>0</v>
      </c>
      <c r="AL13" s="62">
        <v>0</v>
      </c>
      <c r="AM13" s="62">
        <f t="shared" si="1"/>
        <v>13</v>
      </c>
      <c r="AN13" s="62">
        <f t="shared" si="0"/>
        <v>1.95</v>
      </c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</row>
    <row r="14" spans="1:54" s="43" customFormat="1" ht="21">
      <c r="A14" s="33" t="s">
        <v>304</v>
      </c>
      <c r="B14" s="33">
        <v>1049730122</v>
      </c>
      <c r="C14" s="33"/>
      <c r="D14" s="33">
        <v>4</v>
      </c>
      <c r="E14" s="72">
        <v>1490300121614</v>
      </c>
      <c r="F14" s="73">
        <v>1</v>
      </c>
      <c r="G14" s="62">
        <v>99</v>
      </c>
      <c r="H14" s="62">
        <v>40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1</v>
      </c>
      <c r="P14" s="62">
        <v>1</v>
      </c>
      <c r="Q14" s="62">
        <v>0</v>
      </c>
      <c r="R14" s="62">
        <v>0</v>
      </c>
      <c r="S14" s="62">
        <v>0</v>
      </c>
      <c r="T14" s="62">
        <v>0</v>
      </c>
      <c r="U14" s="62">
        <v>0</v>
      </c>
      <c r="V14" s="62">
        <v>0</v>
      </c>
      <c r="W14" s="62">
        <v>0</v>
      </c>
      <c r="X14" s="62">
        <v>0</v>
      </c>
      <c r="Y14" s="62">
        <v>0</v>
      </c>
      <c r="Z14" s="62">
        <v>1</v>
      </c>
      <c r="AA14" s="62">
        <v>0</v>
      </c>
      <c r="AB14" s="62">
        <v>1</v>
      </c>
      <c r="AC14" s="62">
        <v>0</v>
      </c>
      <c r="AD14" s="62">
        <v>0</v>
      </c>
      <c r="AE14" s="62">
        <v>0</v>
      </c>
      <c r="AF14" s="62">
        <v>2</v>
      </c>
      <c r="AG14" s="62">
        <v>1</v>
      </c>
      <c r="AH14" s="62">
        <v>0</v>
      </c>
      <c r="AI14" s="62">
        <v>0</v>
      </c>
      <c r="AJ14" s="62">
        <v>0</v>
      </c>
      <c r="AK14" s="62">
        <v>0</v>
      </c>
      <c r="AL14" s="62">
        <v>0</v>
      </c>
      <c r="AM14" s="62">
        <f t="shared" si="1"/>
        <v>7</v>
      </c>
      <c r="AN14" s="62">
        <f t="shared" si="0"/>
        <v>1.05</v>
      </c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</row>
    <row r="15" spans="1:54" s="43" customFormat="1" ht="21">
      <c r="A15" s="33" t="s">
        <v>304</v>
      </c>
      <c r="B15" s="33">
        <v>1049730122</v>
      </c>
      <c r="C15" s="33"/>
      <c r="D15" s="33">
        <v>5</v>
      </c>
      <c r="E15" s="72">
        <v>1468400004706</v>
      </c>
      <c r="F15" s="73">
        <v>1</v>
      </c>
      <c r="G15" s="62">
        <v>99</v>
      </c>
      <c r="H15" s="62">
        <v>40</v>
      </c>
      <c r="I15" s="62">
        <v>1</v>
      </c>
      <c r="J15" s="62">
        <v>0</v>
      </c>
      <c r="K15" s="62">
        <v>1</v>
      </c>
      <c r="L15" s="62">
        <v>1</v>
      </c>
      <c r="M15" s="62">
        <v>0</v>
      </c>
      <c r="N15" s="62">
        <v>0</v>
      </c>
      <c r="O15" s="62">
        <v>0</v>
      </c>
      <c r="P15" s="62">
        <v>0</v>
      </c>
      <c r="Q15" s="62">
        <v>1</v>
      </c>
      <c r="R15" s="62">
        <v>0</v>
      </c>
      <c r="S15" s="62">
        <v>1</v>
      </c>
      <c r="T15" s="62">
        <v>0</v>
      </c>
      <c r="U15" s="62">
        <v>0</v>
      </c>
      <c r="V15" s="62">
        <v>1</v>
      </c>
      <c r="W15" s="62">
        <v>1</v>
      </c>
      <c r="X15" s="62">
        <v>0</v>
      </c>
      <c r="Y15" s="62">
        <v>0</v>
      </c>
      <c r="Z15" s="62">
        <v>0</v>
      </c>
      <c r="AA15" s="62">
        <v>1</v>
      </c>
      <c r="AB15" s="62">
        <v>1</v>
      </c>
      <c r="AC15" s="62">
        <v>0</v>
      </c>
      <c r="AD15" s="62">
        <v>0</v>
      </c>
      <c r="AE15" s="62">
        <v>1</v>
      </c>
      <c r="AF15" s="62">
        <v>2</v>
      </c>
      <c r="AG15" s="62">
        <v>2</v>
      </c>
      <c r="AH15" s="62">
        <v>0</v>
      </c>
      <c r="AI15" s="62">
        <v>0</v>
      </c>
      <c r="AJ15" s="62">
        <v>0</v>
      </c>
      <c r="AK15" s="62">
        <v>0</v>
      </c>
      <c r="AL15" s="62">
        <v>0</v>
      </c>
      <c r="AM15" s="62">
        <f t="shared" si="1"/>
        <v>14</v>
      </c>
      <c r="AN15" s="62">
        <f t="shared" si="0"/>
        <v>2.1</v>
      </c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</row>
    <row r="16" spans="1:54" s="43" customFormat="1" ht="21">
      <c r="A16" s="33" t="s">
        <v>304</v>
      </c>
      <c r="B16" s="33">
        <v>1049730122</v>
      </c>
      <c r="C16" s="33"/>
      <c r="D16" s="33">
        <v>6</v>
      </c>
      <c r="E16" s="72">
        <v>1490300120219</v>
      </c>
      <c r="F16" s="73">
        <v>1</v>
      </c>
      <c r="G16" s="62">
        <v>99</v>
      </c>
      <c r="H16" s="62">
        <v>40</v>
      </c>
      <c r="I16" s="62">
        <v>0</v>
      </c>
      <c r="J16" s="62">
        <v>0</v>
      </c>
      <c r="K16" s="62">
        <v>0</v>
      </c>
      <c r="L16" s="62">
        <v>1</v>
      </c>
      <c r="M16" s="62">
        <v>0</v>
      </c>
      <c r="N16" s="62">
        <v>0</v>
      </c>
      <c r="O16" s="62">
        <v>1</v>
      </c>
      <c r="P16" s="62">
        <v>1</v>
      </c>
      <c r="Q16" s="62">
        <v>0</v>
      </c>
      <c r="R16" s="62">
        <v>0</v>
      </c>
      <c r="S16" s="62">
        <v>0</v>
      </c>
      <c r="T16" s="62">
        <v>0</v>
      </c>
      <c r="U16" s="62">
        <v>0</v>
      </c>
      <c r="V16" s="62">
        <v>0</v>
      </c>
      <c r="W16" s="62">
        <v>0</v>
      </c>
      <c r="X16" s="62">
        <v>1</v>
      </c>
      <c r="Y16" s="62">
        <v>0</v>
      </c>
      <c r="Z16" s="62">
        <v>1</v>
      </c>
      <c r="AA16" s="62">
        <v>0</v>
      </c>
      <c r="AB16" s="62">
        <v>0</v>
      </c>
      <c r="AC16" s="62">
        <v>0</v>
      </c>
      <c r="AD16" s="62">
        <v>0</v>
      </c>
      <c r="AE16" s="62">
        <v>0</v>
      </c>
      <c r="AF16" s="62">
        <v>1</v>
      </c>
      <c r="AG16" s="62">
        <v>1</v>
      </c>
      <c r="AH16" s="62">
        <v>0</v>
      </c>
      <c r="AI16" s="62">
        <v>0</v>
      </c>
      <c r="AJ16" s="62">
        <v>0</v>
      </c>
      <c r="AK16" s="62">
        <v>0</v>
      </c>
      <c r="AL16" s="62">
        <v>0</v>
      </c>
      <c r="AM16" s="62">
        <f t="shared" si="1"/>
        <v>7</v>
      </c>
      <c r="AN16" s="62">
        <f t="shared" si="0"/>
        <v>1.05</v>
      </c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</row>
    <row r="17" spans="1:54" s="43" customFormat="1" ht="21">
      <c r="A17" s="33" t="s">
        <v>304</v>
      </c>
      <c r="B17" s="33">
        <v>1049730122</v>
      </c>
      <c r="C17" s="33"/>
      <c r="D17" s="33">
        <v>7</v>
      </c>
      <c r="E17" s="72">
        <v>1490300122700</v>
      </c>
      <c r="F17" s="73">
        <v>1</v>
      </c>
      <c r="G17" s="62">
        <v>99</v>
      </c>
      <c r="H17" s="62">
        <v>40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1</v>
      </c>
      <c r="S17" s="62">
        <v>0</v>
      </c>
      <c r="T17" s="62">
        <v>0</v>
      </c>
      <c r="U17" s="62">
        <v>0</v>
      </c>
      <c r="V17" s="62">
        <v>0</v>
      </c>
      <c r="W17" s="62">
        <v>1</v>
      </c>
      <c r="X17" s="62">
        <v>1</v>
      </c>
      <c r="Y17" s="62">
        <v>0</v>
      </c>
      <c r="Z17" s="62">
        <v>1</v>
      </c>
      <c r="AA17" s="62">
        <v>0</v>
      </c>
      <c r="AB17" s="62">
        <v>0</v>
      </c>
      <c r="AC17" s="62">
        <v>0</v>
      </c>
      <c r="AD17" s="62">
        <v>0</v>
      </c>
      <c r="AE17" s="62">
        <v>1</v>
      </c>
      <c r="AF17" s="62">
        <v>3</v>
      </c>
      <c r="AG17" s="62">
        <v>3</v>
      </c>
      <c r="AH17" s="62">
        <v>0</v>
      </c>
      <c r="AI17" s="62">
        <v>0</v>
      </c>
      <c r="AJ17" s="62">
        <v>0</v>
      </c>
      <c r="AK17" s="62">
        <v>0</v>
      </c>
      <c r="AL17" s="62">
        <v>0</v>
      </c>
      <c r="AM17" s="62">
        <f t="shared" si="1"/>
        <v>11</v>
      </c>
      <c r="AN17" s="62">
        <f t="shared" si="0"/>
        <v>1.65</v>
      </c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</row>
    <row r="18" spans="1:54" s="43" customFormat="1" ht="21">
      <c r="A18" s="33" t="s">
        <v>304</v>
      </c>
      <c r="B18" s="33">
        <v>1049730122</v>
      </c>
      <c r="C18" s="33"/>
      <c r="D18" s="33">
        <v>8</v>
      </c>
      <c r="E18" s="72">
        <v>1490300120871</v>
      </c>
      <c r="F18" s="73">
        <v>1</v>
      </c>
      <c r="G18" s="62">
        <v>99</v>
      </c>
      <c r="H18" s="62">
        <v>40</v>
      </c>
      <c r="I18" s="62">
        <v>1</v>
      </c>
      <c r="J18" s="62">
        <v>1</v>
      </c>
      <c r="K18" s="62">
        <v>1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  <c r="T18" s="62">
        <v>0</v>
      </c>
      <c r="U18" s="62">
        <v>0</v>
      </c>
      <c r="V18" s="62">
        <v>0</v>
      </c>
      <c r="W18" s="62">
        <v>0</v>
      </c>
      <c r="X18" s="62">
        <v>0</v>
      </c>
      <c r="Y18" s="62">
        <v>0</v>
      </c>
      <c r="Z18" s="62">
        <v>0</v>
      </c>
      <c r="AA18" s="62">
        <v>1</v>
      </c>
      <c r="AB18" s="62">
        <v>1</v>
      </c>
      <c r="AC18" s="62">
        <v>0</v>
      </c>
      <c r="AD18" s="62">
        <v>1</v>
      </c>
      <c r="AE18" s="62">
        <v>0</v>
      </c>
      <c r="AF18" s="62">
        <v>2</v>
      </c>
      <c r="AG18" s="62">
        <v>2</v>
      </c>
      <c r="AH18" s="62">
        <v>0</v>
      </c>
      <c r="AI18" s="62">
        <v>0</v>
      </c>
      <c r="AJ18" s="62">
        <v>0</v>
      </c>
      <c r="AK18" s="62">
        <v>0</v>
      </c>
      <c r="AL18" s="62">
        <v>0</v>
      </c>
      <c r="AM18" s="62">
        <f t="shared" si="1"/>
        <v>10</v>
      </c>
      <c r="AN18" s="62">
        <f t="shared" si="0"/>
        <v>1.5</v>
      </c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</row>
    <row r="19" spans="1:54" s="43" customFormat="1" ht="21">
      <c r="A19" s="33" t="s">
        <v>304</v>
      </c>
      <c r="B19" s="33">
        <v>1049730122</v>
      </c>
      <c r="C19" s="33"/>
      <c r="D19" s="33">
        <v>9</v>
      </c>
      <c r="E19" s="72">
        <v>1490300122475</v>
      </c>
      <c r="F19" s="73">
        <v>1</v>
      </c>
      <c r="G19" s="62">
        <v>99</v>
      </c>
      <c r="H19" s="62">
        <v>40</v>
      </c>
      <c r="I19" s="62">
        <v>0</v>
      </c>
      <c r="J19" s="62">
        <v>0</v>
      </c>
      <c r="K19" s="62">
        <v>0</v>
      </c>
      <c r="L19" s="62">
        <v>1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62">
        <v>1</v>
      </c>
      <c r="V19" s="62">
        <v>0</v>
      </c>
      <c r="W19" s="62">
        <v>0</v>
      </c>
      <c r="X19" s="62">
        <v>1</v>
      </c>
      <c r="Y19" s="62">
        <v>0</v>
      </c>
      <c r="Z19" s="62">
        <v>1</v>
      </c>
      <c r="AA19" s="62">
        <v>0</v>
      </c>
      <c r="AB19" s="62">
        <v>1</v>
      </c>
      <c r="AC19" s="62">
        <v>1</v>
      </c>
      <c r="AD19" s="62">
        <v>0</v>
      </c>
      <c r="AE19" s="62">
        <v>1</v>
      </c>
      <c r="AF19" s="62">
        <v>0</v>
      </c>
      <c r="AG19" s="62">
        <v>2</v>
      </c>
      <c r="AH19" s="62">
        <v>0</v>
      </c>
      <c r="AI19" s="62">
        <v>0</v>
      </c>
      <c r="AJ19" s="62">
        <v>0</v>
      </c>
      <c r="AK19" s="62">
        <v>0</v>
      </c>
      <c r="AL19" s="62">
        <v>0</v>
      </c>
      <c r="AM19" s="62">
        <f t="shared" si="1"/>
        <v>9</v>
      </c>
      <c r="AN19" s="62">
        <f t="shared" si="0"/>
        <v>1.35</v>
      </c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</row>
    <row r="20" spans="1:54" s="43" customFormat="1" ht="21">
      <c r="A20" s="33" t="s">
        <v>304</v>
      </c>
      <c r="B20" s="33">
        <v>1049730122</v>
      </c>
      <c r="C20" s="33"/>
      <c r="D20" s="33">
        <v>10</v>
      </c>
      <c r="E20" s="72">
        <v>1490300121525</v>
      </c>
      <c r="F20" s="73">
        <v>1</v>
      </c>
      <c r="G20" s="62">
        <v>99</v>
      </c>
      <c r="H20" s="62">
        <v>40</v>
      </c>
      <c r="I20" s="62">
        <v>1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1</v>
      </c>
      <c r="R20" s="62">
        <v>0</v>
      </c>
      <c r="S20" s="62">
        <v>0</v>
      </c>
      <c r="T20" s="62">
        <v>0</v>
      </c>
      <c r="U20" s="62">
        <v>0</v>
      </c>
      <c r="V20" s="62">
        <v>1</v>
      </c>
      <c r="W20" s="62">
        <v>1</v>
      </c>
      <c r="X20" s="62">
        <v>0</v>
      </c>
      <c r="Y20" s="62">
        <v>1</v>
      </c>
      <c r="Z20" s="62">
        <v>1</v>
      </c>
      <c r="AA20" s="62">
        <v>0</v>
      </c>
      <c r="AB20" s="62">
        <v>1</v>
      </c>
      <c r="AC20" s="62">
        <v>1</v>
      </c>
      <c r="AD20" s="62">
        <v>1</v>
      </c>
      <c r="AE20" s="62">
        <v>0</v>
      </c>
      <c r="AF20" s="62">
        <v>2</v>
      </c>
      <c r="AG20" s="62">
        <v>2</v>
      </c>
      <c r="AH20" s="62">
        <v>0</v>
      </c>
      <c r="AI20" s="62">
        <v>0</v>
      </c>
      <c r="AJ20" s="62">
        <v>0</v>
      </c>
      <c r="AK20" s="62">
        <v>0</v>
      </c>
      <c r="AL20" s="62">
        <v>0</v>
      </c>
      <c r="AM20" s="62">
        <f t="shared" si="1"/>
        <v>13</v>
      </c>
      <c r="AN20" s="62">
        <f t="shared" si="0"/>
        <v>1.95</v>
      </c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</row>
    <row r="21" spans="1:54" s="43" customFormat="1" ht="21">
      <c r="A21" s="33" t="s">
        <v>304</v>
      </c>
      <c r="B21" s="33">
        <v>1049730122</v>
      </c>
      <c r="C21" s="33"/>
      <c r="D21" s="33">
        <v>11</v>
      </c>
      <c r="E21" s="72">
        <v>1490300118451</v>
      </c>
      <c r="F21" s="73">
        <v>1</v>
      </c>
      <c r="G21" s="62" t="s">
        <v>306</v>
      </c>
      <c r="H21" s="62">
        <v>40</v>
      </c>
      <c r="I21" s="62">
        <v>0</v>
      </c>
      <c r="J21" s="62">
        <v>0</v>
      </c>
      <c r="K21" s="62">
        <v>1</v>
      </c>
      <c r="L21" s="62">
        <v>0</v>
      </c>
      <c r="M21" s="62">
        <v>1</v>
      </c>
      <c r="N21" s="62">
        <v>0</v>
      </c>
      <c r="O21" s="62">
        <v>0</v>
      </c>
      <c r="P21" s="62">
        <v>1</v>
      </c>
      <c r="Q21" s="62">
        <v>1</v>
      </c>
      <c r="R21" s="62">
        <v>1</v>
      </c>
      <c r="S21" s="62">
        <v>0</v>
      </c>
      <c r="T21" s="62">
        <v>0</v>
      </c>
      <c r="U21" s="62">
        <v>0</v>
      </c>
      <c r="V21" s="62">
        <v>0</v>
      </c>
      <c r="W21" s="62">
        <v>1</v>
      </c>
      <c r="X21" s="62">
        <v>0</v>
      </c>
      <c r="Y21" s="62">
        <v>0</v>
      </c>
      <c r="Z21" s="62">
        <v>1</v>
      </c>
      <c r="AA21" s="62">
        <v>1</v>
      </c>
      <c r="AB21" s="62">
        <v>0</v>
      </c>
      <c r="AC21" s="62">
        <v>1</v>
      </c>
      <c r="AD21" s="62">
        <v>0</v>
      </c>
      <c r="AE21" s="62">
        <v>0</v>
      </c>
      <c r="AF21" s="62">
        <v>2</v>
      </c>
      <c r="AG21" s="62">
        <v>0</v>
      </c>
      <c r="AH21" s="62">
        <v>0</v>
      </c>
      <c r="AI21" s="62">
        <v>0</v>
      </c>
      <c r="AJ21" s="62">
        <v>0</v>
      </c>
      <c r="AK21" s="62">
        <v>0</v>
      </c>
      <c r="AL21" s="62">
        <v>0</v>
      </c>
      <c r="AM21" s="62">
        <f t="shared" si="1"/>
        <v>11</v>
      </c>
      <c r="AN21" s="62">
        <f t="shared" si="0"/>
        <v>1.65</v>
      </c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</row>
    <row r="22" spans="1:54" s="43" customFormat="1" ht="21">
      <c r="A22" s="33" t="s">
        <v>304</v>
      </c>
      <c r="B22" s="33">
        <v>1049730122</v>
      </c>
      <c r="C22" s="33"/>
      <c r="D22" s="33">
        <v>12</v>
      </c>
      <c r="E22" s="72">
        <v>1490300120715</v>
      </c>
      <c r="F22" s="73">
        <v>1</v>
      </c>
      <c r="G22" s="62">
        <v>99</v>
      </c>
      <c r="H22" s="62">
        <v>40</v>
      </c>
      <c r="I22" s="62">
        <v>1</v>
      </c>
      <c r="J22" s="62">
        <v>1</v>
      </c>
      <c r="K22" s="62">
        <v>1</v>
      </c>
      <c r="L22" s="62">
        <v>1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0</v>
      </c>
      <c r="S22" s="62">
        <v>1</v>
      </c>
      <c r="T22" s="62">
        <v>0</v>
      </c>
      <c r="U22" s="62">
        <v>1</v>
      </c>
      <c r="V22" s="62">
        <v>1</v>
      </c>
      <c r="W22" s="62">
        <v>1</v>
      </c>
      <c r="X22" s="62">
        <v>0</v>
      </c>
      <c r="Y22" s="62">
        <v>0</v>
      </c>
      <c r="Z22" s="62">
        <v>0</v>
      </c>
      <c r="AA22" s="62">
        <v>0</v>
      </c>
      <c r="AB22" s="62">
        <v>1</v>
      </c>
      <c r="AC22" s="62">
        <v>0</v>
      </c>
      <c r="AD22" s="62">
        <v>0</v>
      </c>
      <c r="AE22" s="62">
        <v>0</v>
      </c>
      <c r="AF22" s="62">
        <v>1</v>
      </c>
      <c r="AG22" s="62">
        <v>1</v>
      </c>
      <c r="AH22" s="62">
        <v>0</v>
      </c>
      <c r="AI22" s="62">
        <v>0</v>
      </c>
      <c r="AJ22" s="62">
        <v>0</v>
      </c>
      <c r="AK22" s="62">
        <v>0</v>
      </c>
      <c r="AL22" s="62">
        <v>0</v>
      </c>
      <c r="AM22" s="62">
        <f t="shared" si="1"/>
        <v>11</v>
      </c>
      <c r="AN22" s="62">
        <f t="shared" si="0"/>
        <v>1.65</v>
      </c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</row>
    <row r="23" spans="1:54" s="43" customFormat="1" ht="21">
      <c r="A23" s="33" t="s">
        <v>304</v>
      </c>
      <c r="B23" s="33">
        <v>1049730122</v>
      </c>
      <c r="C23" s="33"/>
      <c r="D23" s="33">
        <v>13</v>
      </c>
      <c r="E23" s="72">
        <v>1499900363277</v>
      </c>
      <c r="F23" s="73">
        <v>2</v>
      </c>
      <c r="G23" s="62">
        <v>99</v>
      </c>
      <c r="H23" s="62">
        <v>40</v>
      </c>
      <c r="I23" s="62">
        <v>1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62">
        <v>0</v>
      </c>
      <c r="T23" s="62">
        <v>0</v>
      </c>
      <c r="U23" s="62">
        <v>0</v>
      </c>
      <c r="V23" s="62">
        <v>1</v>
      </c>
      <c r="W23" s="62">
        <v>1</v>
      </c>
      <c r="X23" s="62">
        <v>0</v>
      </c>
      <c r="Y23" s="62">
        <v>0</v>
      </c>
      <c r="Z23" s="62">
        <v>1</v>
      </c>
      <c r="AA23" s="62">
        <v>1</v>
      </c>
      <c r="AB23" s="62">
        <v>0</v>
      </c>
      <c r="AC23" s="62">
        <v>0</v>
      </c>
      <c r="AD23" s="62">
        <v>0</v>
      </c>
      <c r="AE23" s="62">
        <v>0</v>
      </c>
      <c r="AF23" s="62">
        <v>3</v>
      </c>
      <c r="AG23" s="62">
        <v>2</v>
      </c>
      <c r="AH23" s="62">
        <v>0</v>
      </c>
      <c r="AI23" s="62">
        <v>0</v>
      </c>
      <c r="AJ23" s="62">
        <v>0</v>
      </c>
      <c r="AK23" s="62">
        <v>0</v>
      </c>
      <c r="AL23" s="62">
        <v>0</v>
      </c>
      <c r="AM23" s="62">
        <f t="shared" si="1"/>
        <v>10</v>
      </c>
      <c r="AN23" s="62">
        <f t="shared" si="0"/>
        <v>1.5</v>
      </c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</row>
    <row r="24" spans="1:54" s="43" customFormat="1" ht="21">
      <c r="A24" s="33" t="s">
        <v>304</v>
      </c>
      <c r="B24" s="33">
        <v>1049730122</v>
      </c>
      <c r="C24" s="33"/>
      <c r="D24" s="33">
        <v>14</v>
      </c>
      <c r="E24" s="72">
        <v>1499900367361</v>
      </c>
      <c r="F24" s="73">
        <v>2</v>
      </c>
      <c r="G24" s="62">
        <v>99</v>
      </c>
      <c r="H24" s="62">
        <v>40</v>
      </c>
      <c r="I24" s="62">
        <v>0</v>
      </c>
      <c r="J24" s="62">
        <v>1</v>
      </c>
      <c r="K24" s="62">
        <v>0</v>
      </c>
      <c r="L24" s="62">
        <v>0</v>
      </c>
      <c r="M24" s="62">
        <v>0</v>
      </c>
      <c r="N24" s="62">
        <v>0</v>
      </c>
      <c r="O24" s="62">
        <v>1</v>
      </c>
      <c r="P24" s="62">
        <v>0</v>
      </c>
      <c r="Q24" s="62">
        <v>0</v>
      </c>
      <c r="R24" s="62">
        <v>1</v>
      </c>
      <c r="S24" s="62">
        <v>0</v>
      </c>
      <c r="T24" s="62">
        <v>0</v>
      </c>
      <c r="U24" s="62">
        <v>0</v>
      </c>
      <c r="V24" s="62">
        <v>0</v>
      </c>
      <c r="W24" s="62">
        <v>1</v>
      </c>
      <c r="X24" s="62">
        <v>1</v>
      </c>
      <c r="Y24" s="62">
        <v>0</v>
      </c>
      <c r="Z24" s="62">
        <v>1</v>
      </c>
      <c r="AA24" s="62">
        <v>0</v>
      </c>
      <c r="AB24" s="62">
        <v>0</v>
      </c>
      <c r="AC24" s="62">
        <v>0</v>
      </c>
      <c r="AD24" s="62">
        <v>0</v>
      </c>
      <c r="AE24" s="62">
        <v>0</v>
      </c>
      <c r="AF24" s="62">
        <v>1</v>
      </c>
      <c r="AG24" s="62">
        <v>2</v>
      </c>
      <c r="AH24" s="62">
        <v>0</v>
      </c>
      <c r="AI24" s="62">
        <v>0</v>
      </c>
      <c r="AJ24" s="62">
        <v>0</v>
      </c>
      <c r="AK24" s="62">
        <v>0</v>
      </c>
      <c r="AL24" s="62">
        <v>0</v>
      </c>
      <c r="AM24" s="62">
        <f t="shared" si="1"/>
        <v>9</v>
      </c>
      <c r="AN24" s="62">
        <f t="shared" si="0"/>
        <v>1.35</v>
      </c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</row>
    <row r="25" spans="1:54" s="43" customFormat="1" ht="21">
      <c r="A25" s="33" t="s">
        <v>304</v>
      </c>
      <c r="B25" s="33">
        <v>1049730122</v>
      </c>
      <c r="C25" s="33"/>
      <c r="D25" s="33">
        <v>15</v>
      </c>
      <c r="E25" s="72">
        <v>1490300121193</v>
      </c>
      <c r="F25" s="73">
        <v>2</v>
      </c>
      <c r="G25" s="62">
        <v>99</v>
      </c>
      <c r="H25" s="62">
        <v>40</v>
      </c>
      <c r="I25" s="62">
        <v>1</v>
      </c>
      <c r="J25" s="62">
        <v>0</v>
      </c>
      <c r="K25" s="62">
        <v>0</v>
      </c>
      <c r="L25" s="62">
        <v>1</v>
      </c>
      <c r="M25" s="62">
        <v>0</v>
      </c>
      <c r="N25" s="62">
        <v>0</v>
      </c>
      <c r="O25" s="62">
        <v>0</v>
      </c>
      <c r="P25" s="62">
        <v>0</v>
      </c>
      <c r="Q25" s="62">
        <v>0</v>
      </c>
      <c r="R25" s="62">
        <v>0</v>
      </c>
      <c r="S25" s="62">
        <v>1</v>
      </c>
      <c r="T25" s="62">
        <v>0</v>
      </c>
      <c r="U25" s="62">
        <v>0</v>
      </c>
      <c r="V25" s="62">
        <v>0</v>
      </c>
      <c r="W25" s="62">
        <v>1</v>
      </c>
      <c r="X25" s="62">
        <v>1</v>
      </c>
      <c r="Y25" s="62">
        <v>0</v>
      </c>
      <c r="Z25" s="62">
        <v>0</v>
      </c>
      <c r="AA25" s="62">
        <v>0</v>
      </c>
      <c r="AB25" s="62">
        <v>0</v>
      </c>
      <c r="AC25" s="62">
        <v>0</v>
      </c>
      <c r="AD25" s="62">
        <v>1</v>
      </c>
      <c r="AE25" s="62">
        <v>0</v>
      </c>
      <c r="AF25" s="62">
        <v>3</v>
      </c>
      <c r="AG25" s="62">
        <v>1</v>
      </c>
      <c r="AH25" s="62">
        <v>0</v>
      </c>
      <c r="AI25" s="62">
        <v>0</v>
      </c>
      <c r="AJ25" s="62">
        <v>0</v>
      </c>
      <c r="AK25" s="62">
        <v>0</v>
      </c>
      <c r="AL25" s="62">
        <v>0</v>
      </c>
      <c r="AM25" s="62">
        <f t="shared" si="1"/>
        <v>10</v>
      </c>
      <c r="AN25" s="62">
        <f t="shared" si="0"/>
        <v>1.5</v>
      </c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</row>
    <row r="26" spans="1:54" s="43" customFormat="1" ht="21">
      <c r="A26" s="33" t="s">
        <v>304</v>
      </c>
      <c r="B26" s="33">
        <v>1049730122</v>
      </c>
      <c r="C26" s="33"/>
      <c r="D26" s="33">
        <v>16</v>
      </c>
      <c r="E26" s="72">
        <v>1490300121088</v>
      </c>
      <c r="F26" s="73">
        <v>2</v>
      </c>
      <c r="G26" s="62">
        <v>99</v>
      </c>
      <c r="H26" s="62">
        <v>40</v>
      </c>
      <c r="I26" s="62">
        <v>1</v>
      </c>
      <c r="J26" s="62">
        <v>0</v>
      </c>
      <c r="K26" s="62">
        <v>1</v>
      </c>
      <c r="L26" s="62">
        <v>1</v>
      </c>
      <c r="M26" s="62">
        <v>0</v>
      </c>
      <c r="N26" s="62">
        <v>0</v>
      </c>
      <c r="O26" s="62">
        <v>0</v>
      </c>
      <c r="P26" s="62">
        <v>0</v>
      </c>
      <c r="Q26" s="62">
        <v>1</v>
      </c>
      <c r="R26" s="62">
        <v>0</v>
      </c>
      <c r="S26" s="62">
        <v>0</v>
      </c>
      <c r="T26" s="62">
        <v>0</v>
      </c>
      <c r="U26" s="62">
        <v>0</v>
      </c>
      <c r="V26" s="62">
        <v>1</v>
      </c>
      <c r="W26" s="62">
        <v>1</v>
      </c>
      <c r="X26" s="62">
        <v>0</v>
      </c>
      <c r="Y26" s="62">
        <v>0</v>
      </c>
      <c r="Z26" s="62">
        <v>1</v>
      </c>
      <c r="AA26" s="62">
        <v>0</v>
      </c>
      <c r="AB26" s="62">
        <v>0</v>
      </c>
      <c r="AC26" s="62">
        <v>0</v>
      </c>
      <c r="AD26" s="62">
        <v>0</v>
      </c>
      <c r="AE26" s="62">
        <v>0</v>
      </c>
      <c r="AF26" s="62">
        <v>2</v>
      </c>
      <c r="AG26" s="62">
        <v>1</v>
      </c>
      <c r="AH26" s="62">
        <v>0</v>
      </c>
      <c r="AI26" s="62">
        <v>0</v>
      </c>
      <c r="AJ26" s="62">
        <v>0</v>
      </c>
      <c r="AK26" s="62">
        <v>0</v>
      </c>
      <c r="AL26" s="62">
        <v>0</v>
      </c>
      <c r="AM26" s="62">
        <f t="shared" si="1"/>
        <v>10</v>
      </c>
      <c r="AN26" s="62">
        <f t="shared" si="0"/>
        <v>1.5</v>
      </c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</row>
    <row r="27" spans="1:54" s="43" customFormat="1" ht="21">
      <c r="A27" s="33" t="s">
        <v>304</v>
      </c>
      <c r="B27" s="33">
        <v>1049730122</v>
      </c>
      <c r="C27" s="33"/>
      <c r="D27" s="33">
        <v>17</v>
      </c>
      <c r="E27" s="72">
        <v>1420501180987</v>
      </c>
      <c r="F27" s="73">
        <v>2</v>
      </c>
      <c r="G27" s="62">
        <v>99</v>
      </c>
      <c r="H27" s="62">
        <v>40</v>
      </c>
      <c r="I27" s="62">
        <v>0</v>
      </c>
      <c r="J27" s="62">
        <v>0</v>
      </c>
      <c r="K27" s="62">
        <v>0</v>
      </c>
      <c r="L27" s="62">
        <v>1</v>
      </c>
      <c r="M27" s="62">
        <v>0</v>
      </c>
      <c r="N27" s="62">
        <v>0</v>
      </c>
      <c r="O27" s="62">
        <v>1</v>
      </c>
      <c r="P27" s="62">
        <v>1</v>
      </c>
      <c r="Q27" s="62">
        <v>0</v>
      </c>
      <c r="R27" s="62">
        <v>1</v>
      </c>
      <c r="S27" s="62">
        <v>1</v>
      </c>
      <c r="T27" s="62">
        <v>0</v>
      </c>
      <c r="U27" s="62">
        <v>1</v>
      </c>
      <c r="V27" s="62">
        <v>0</v>
      </c>
      <c r="W27" s="62">
        <v>0</v>
      </c>
      <c r="X27" s="62">
        <v>0</v>
      </c>
      <c r="Y27" s="62">
        <v>1</v>
      </c>
      <c r="Z27" s="62">
        <v>0</v>
      </c>
      <c r="AA27" s="62">
        <v>0</v>
      </c>
      <c r="AB27" s="62">
        <v>1</v>
      </c>
      <c r="AC27" s="62">
        <v>0</v>
      </c>
      <c r="AD27" s="62">
        <v>0</v>
      </c>
      <c r="AE27" s="62">
        <v>0</v>
      </c>
      <c r="AF27" s="62">
        <v>3</v>
      </c>
      <c r="AG27" s="62">
        <v>3</v>
      </c>
      <c r="AH27" s="62">
        <v>0</v>
      </c>
      <c r="AI27" s="62">
        <v>0</v>
      </c>
      <c r="AJ27" s="62">
        <v>0</v>
      </c>
      <c r="AK27" s="62">
        <v>0</v>
      </c>
      <c r="AL27" s="62">
        <v>0</v>
      </c>
      <c r="AM27" s="62">
        <f t="shared" si="1"/>
        <v>14</v>
      </c>
      <c r="AN27" s="62">
        <f t="shared" si="0"/>
        <v>2.1</v>
      </c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</row>
    <row r="28" spans="1:54" s="43" customFormat="1" ht="21">
      <c r="A28" s="33" t="s">
        <v>304</v>
      </c>
      <c r="B28" s="33">
        <v>1049730122</v>
      </c>
      <c r="C28" s="33"/>
      <c r="D28" s="33">
        <v>18</v>
      </c>
      <c r="E28" s="72">
        <v>1104000059359</v>
      </c>
      <c r="F28" s="73">
        <v>2</v>
      </c>
      <c r="G28" s="62">
        <v>99</v>
      </c>
      <c r="H28" s="62">
        <v>40</v>
      </c>
      <c r="I28" s="62">
        <v>1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2">
        <v>1</v>
      </c>
      <c r="S28" s="62">
        <v>0</v>
      </c>
      <c r="T28" s="62">
        <v>0</v>
      </c>
      <c r="U28" s="62">
        <v>1</v>
      </c>
      <c r="V28" s="62">
        <v>1</v>
      </c>
      <c r="W28" s="62">
        <v>1</v>
      </c>
      <c r="X28" s="62">
        <v>0</v>
      </c>
      <c r="Y28" s="62">
        <v>1</v>
      </c>
      <c r="Z28" s="62">
        <v>0</v>
      </c>
      <c r="AA28" s="62">
        <v>0</v>
      </c>
      <c r="AB28" s="62">
        <v>0</v>
      </c>
      <c r="AC28" s="62">
        <v>0</v>
      </c>
      <c r="AD28" s="62">
        <v>0</v>
      </c>
      <c r="AE28" s="62">
        <v>0</v>
      </c>
      <c r="AF28" s="62">
        <v>1</v>
      </c>
      <c r="AG28" s="62">
        <v>1</v>
      </c>
      <c r="AH28" s="62">
        <v>0</v>
      </c>
      <c r="AI28" s="62">
        <v>0</v>
      </c>
      <c r="AJ28" s="62">
        <v>0</v>
      </c>
      <c r="AK28" s="62">
        <v>0</v>
      </c>
      <c r="AL28" s="62">
        <v>0</v>
      </c>
      <c r="AM28" s="62">
        <f t="shared" si="1"/>
        <v>8</v>
      </c>
      <c r="AN28" s="62">
        <f t="shared" si="0"/>
        <v>1.2</v>
      </c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</row>
    <row r="29" spans="1:54" s="43" customFormat="1" ht="21">
      <c r="A29" s="33" t="s">
        <v>304</v>
      </c>
      <c r="B29" s="33">
        <v>1049730122</v>
      </c>
      <c r="C29" s="33"/>
      <c r="D29" s="33">
        <v>19</v>
      </c>
      <c r="E29" s="72">
        <v>1490300120740</v>
      </c>
      <c r="F29" s="73">
        <v>1</v>
      </c>
      <c r="G29" s="62">
        <v>99</v>
      </c>
      <c r="H29" s="62">
        <v>40</v>
      </c>
      <c r="I29" s="62">
        <v>1</v>
      </c>
      <c r="J29" s="62">
        <v>1</v>
      </c>
      <c r="K29" s="62">
        <v>0</v>
      </c>
      <c r="L29" s="62">
        <v>0</v>
      </c>
      <c r="M29" s="62">
        <v>0</v>
      </c>
      <c r="N29" s="62">
        <v>0</v>
      </c>
      <c r="O29" s="62">
        <v>0</v>
      </c>
      <c r="P29" s="62">
        <v>0</v>
      </c>
      <c r="Q29" s="62">
        <v>0</v>
      </c>
      <c r="R29" s="62">
        <v>0</v>
      </c>
      <c r="S29" s="62">
        <v>0</v>
      </c>
      <c r="T29" s="62">
        <v>0</v>
      </c>
      <c r="U29" s="62">
        <v>0</v>
      </c>
      <c r="V29" s="62">
        <v>0</v>
      </c>
      <c r="W29" s="62">
        <v>0</v>
      </c>
      <c r="X29" s="62">
        <v>0</v>
      </c>
      <c r="Y29" s="62">
        <v>1</v>
      </c>
      <c r="Z29" s="62">
        <v>0</v>
      </c>
      <c r="AA29" s="62">
        <v>0</v>
      </c>
      <c r="AB29" s="62">
        <v>0</v>
      </c>
      <c r="AC29" s="62">
        <v>0</v>
      </c>
      <c r="AD29" s="62">
        <v>0</v>
      </c>
      <c r="AE29" s="62">
        <v>0</v>
      </c>
      <c r="AF29" s="62">
        <v>1</v>
      </c>
      <c r="AG29" s="62">
        <v>0</v>
      </c>
      <c r="AH29" s="62">
        <v>0</v>
      </c>
      <c r="AI29" s="62">
        <v>0</v>
      </c>
      <c r="AJ29" s="62">
        <v>0</v>
      </c>
      <c r="AK29" s="62">
        <v>0</v>
      </c>
      <c r="AL29" s="62">
        <v>0</v>
      </c>
      <c r="AM29" s="62">
        <f t="shared" si="1"/>
        <v>4</v>
      </c>
      <c r="AN29" s="62">
        <f t="shared" si="0"/>
        <v>0.6</v>
      </c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</row>
    <row r="30" spans="1:54" s="43" customFormat="1" ht="21">
      <c r="A30" s="33" t="s">
        <v>304</v>
      </c>
      <c r="B30" s="33">
        <v>1049730122</v>
      </c>
      <c r="C30" s="33"/>
      <c r="D30" s="33">
        <v>20</v>
      </c>
      <c r="E30" s="72">
        <v>1490300120634</v>
      </c>
      <c r="F30" s="73">
        <v>1</v>
      </c>
      <c r="G30" s="62">
        <v>99</v>
      </c>
      <c r="H30" s="62">
        <v>40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2">
        <v>1</v>
      </c>
      <c r="P30" s="62">
        <v>0</v>
      </c>
      <c r="Q30" s="62">
        <v>0</v>
      </c>
      <c r="R30" s="62">
        <v>0</v>
      </c>
      <c r="S30" s="62">
        <v>1</v>
      </c>
      <c r="T30" s="62">
        <v>0</v>
      </c>
      <c r="U30" s="62">
        <v>0</v>
      </c>
      <c r="V30" s="62">
        <v>0</v>
      </c>
      <c r="W30" s="62">
        <v>0</v>
      </c>
      <c r="X30" s="62">
        <v>1</v>
      </c>
      <c r="Y30" s="62">
        <v>0</v>
      </c>
      <c r="Z30" s="62">
        <v>0</v>
      </c>
      <c r="AA30" s="62">
        <v>0</v>
      </c>
      <c r="AB30" s="62">
        <v>0</v>
      </c>
      <c r="AC30" s="62">
        <v>1</v>
      </c>
      <c r="AD30" s="62">
        <v>0</v>
      </c>
      <c r="AE30" s="62">
        <v>0</v>
      </c>
      <c r="AF30" s="62">
        <v>3</v>
      </c>
      <c r="AG30" s="62">
        <v>1</v>
      </c>
      <c r="AH30" s="62">
        <v>0</v>
      </c>
      <c r="AI30" s="62">
        <v>0</v>
      </c>
      <c r="AJ30" s="62">
        <v>0</v>
      </c>
      <c r="AK30" s="62">
        <v>0</v>
      </c>
      <c r="AL30" s="62">
        <v>0</v>
      </c>
      <c r="AM30" s="62">
        <f t="shared" si="1"/>
        <v>8</v>
      </c>
      <c r="AN30" s="62">
        <f t="shared" si="0"/>
        <v>1.2</v>
      </c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</row>
    <row r="31" spans="1:54" s="43" customFormat="1" ht="21">
      <c r="A31" s="33" t="s">
        <v>304</v>
      </c>
      <c r="B31" s="33">
        <v>1049730122</v>
      </c>
      <c r="C31" s="33"/>
      <c r="D31" s="33">
        <v>21</v>
      </c>
      <c r="E31" s="72">
        <v>1490300117137</v>
      </c>
      <c r="F31" s="73">
        <v>1</v>
      </c>
      <c r="G31" s="62">
        <v>99</v>
      </c>
      <c r="H31" s="62">
        <v>40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62">
        <v>0</v>
      </c>
      <c r="O31" s="62">
        <v>0</v>
      </c>
      <c r="P31" s="62">
        <v>0</v>
      </c>
      <c r="Q31" s="62">
        <v>1</v>
      </c>
      <c r="R31" s="62">
        <v>0</v>
      </c>
      <c r="S31" s="62">
        <v>0</v>
      </c>
      <c r="T31" s="62">
        <v>1</v>
      </c>
      <c r="U31" s="62">
        <v>0</v>
      </c>
      <c r="V31" s="62">
        <v>0</v>
      </c>
      <c r="W31" s="62">
        <v>1</v>
      </c>
      <c r="X31" s="62">
        <v>0</v>
      </c>
      <c r="Y31" s="62">
        <v>0</v>
      </c>
      <c r="Z31" s="62">
        <v>0</v>
      </c>
      <c r="AA31" s="62">
        <v>0</v>
      </c>
      <c r="AB31" s="62">
        <v>1</v>
      </c>
      <c r="AC31" s="62">
        <v>1</v>
      </c>
      <c r="AD31" s="62">
        <v>0</v>
      </c>
      <c r="AE31" s="62">
        <v>0</v>
      </c>
      <c r="AF31" s="62">
        <v>1</v>
      </c>
      <c r="AG31" s="62">
        <v>1</v>
      </c>
      <c r="AH31" s="62">
        <v>0</v>
      </c>
      <c r="AI31" s="62">
        <v>0</v>
      </c>
      <c r="AJ31" s="62">
        <v>0</v>
      </c>
      <c r="AK31" s="62">
        <v>0</v>
      </c>
      <c r="AL31" s="62">
        <v>0</v>
      </c>
      <c r="AM31" s="62">
        <f t="shared" si="1"/>
        <v>7</v>
      </c>
      <c r="AN31" s="62">
        <f t="shared" si="0"/>
        <v>1.05</v>
      </c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</row>
    <row r="32" spans="1:54" s="43" customFormat="1" ht="21">
      <c r="A32" s="33" t="s">
        <v>304</v>
      </c>
      <c r="B32" s="33">
        <v>1049730122</v>
      </c>
      <c r="C32" s="33"/>
      <c r="D32" s="33">
        <v>22</v>
      </c>
      <c r="E32" s="72">
        <v>1490300117587</v>
      </c>
      <c r="F32" s="73">
        <v>1</v>
      </c>
      <c r="G32" s="62">
        <v>99</v>
      </c>
      <c r="H32" s="62">
        <v>40</v>
      </c>
      <c r="I32" s="62">
        <v>0</v>
      </c>
      <c r="J32" s="62">
        <v>1</v>
      </c>
      <c r="K32" s="62">
        <v>0</v>
      </c>
      <c r="L32" s="62">
        <v>1</v>
      </c>
      <c r="M32" s="62">
        <v>1</v>
      </c>
      <c r="N32" s="62">
        <v>0</v>
      </c>
      <c r="O32" s="62">
        <v>1</v>
      </c>
      <c r="P32" s="62">
        <v>0</v>
      </c>
      <c r="Q32" s="62">
        <v>0</v>
      </c>
      <c r="R32" s="62">
        <v>0</v>
      </c>
      <c r="S32" s="62">
        <v>1</v>
      </c>
      <c r="T32" s="62">
        <v>0</v>
      </c>
      <c r="U32" s="62">
        <v>1</v>
      </c>
      <c r="V32" s="62">
        <v>0</v>
      </c>
      <c r="W32" s="62">
        <v>1</v>
      </c>
      <c r="X32" s="62">
        <v>0</v>
      </c>
      <c r="Y32" s="62">
        <v>0</v>
      </c>
      <c r="Z32" s="62">
        <v>1</v>
      </c>
      <c r="AA32" s="62">
        <v>0</v>
      </c>
      <c r="AB32" s="62">
        <v>0</v>
      </c>
      <c r="AC32" s="62">
        <v>0</v>
      </c>
      <c r="AD32" s="62">
        <v>0</v>
      </c>
      <c r="AE32" s="62">
        <v>0</v>
      </c>
      <c r="AF32" s="62">
        <v>2</v>
      </c>
      <c r="AG32" s="62">
        <v>1</v>
      </c>
      <c r="AH32" s="62">
        <v>0</v>
      </c>
      <c r="AI32" s="62">
        <v>0</v>
      </c>
      <c r="AJ32" s="62">
        <v>0</v>
      </c>
      <c r="AK32" s="62">
        <v>0</v>
      </c>
      <c r="AL32" s="62">
        <v>0</v>
      </c>
      <c r="AM32" s="62">
        <f t="shared" si="1"/>
        <v>11</v>
      </c>
      <c r="AN32" s="62">
        <f t="shared" si="0"/>
        <v>1.65</v>
      </c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</row>
    <row r="33" spans="1:54" s="43" customFormat="1" ht="21">
      <c r="A33" s="33" t="s">
        <v>304</v>
      </c>
      <c r="B33" s="33">
        <v>1049730122</v>
      </c>
      <c r="C33" s="33"/>
      <c r="D33" s="33">
        <v>23</v>
      </c>
      <c r="E33" s="72">
        <v>1490300118796</v>
      </c>
      <c r="F33" s="73">
        <v>1</v>
      </c>
      <c r="G33" s="62" t="s">
        <v>306</v>
      </c>
      <c r="H33" s="62">
        <v>40</v>
      </c>
      <c r="I33" s="62">
        <v>1</v>
      </c>
      <c r="J33" s="62">
        <v>0</v>
      </c>
      <c r="K33" s="62">
        <v>1</v>
      </c>
      <c r="L33" s="62">
        <v>0</v>
      </c>
      <c r="M33" s="62">
        <v>1</v>
      </c>
      <c r="N33" s="62">
        <v>0</v>
      </c>
      <c r="O33" s="62">
        <v>1</v>
      </c>
      <c r="P33" s="62">
        <v>1</v>
      </c>
      <c r="Q33" s="62">
        <v>1</v>
      </c>
      <c r="R33" s="62">
        <v>0</v>
      </c>
      <c r="S33" s="62">
        <v>0</v>
      </c>
      <c r="T33" s="62">
        <v>0</v>
      </c>
      <c r="U33" s="62">
        <v>0</v>
      </c>
      <c r="V33" s="62">
        <v>0</v>
      </c>
      <c r="W33" s="62">
        <v>0</v>
      </c>
      <c r="X33" s="62">
        <v>0</v>
      </c>
      <c r="Y33" s="62">
        <v>0</v>
      </c>
      <c r="Z33" s="62">
        <v>0</v>
      </c>
      <c r="AA33" s="62">
        <v>0</v>
      </c>
      <c r="AB33" s="62">
        <v>1</v>
      </c>
      <c r="AC33" s="62">
        <v>0</v>
      </c>
      <c r="AD33" s="62">
        <v>0</v>
      </c>
      <c r="AE33" s="62">
        <v>0</v>
      </c>
      <c r="AF33" s="62">
        <v>1</v>
      </c>
      <c r="AG33" s="62">
        <v>2</v>
      </c>
      <c r="AH33" s="62">
        <v>0</v>
      </c>
      <c r="AI33" s="62">
        <v>0</v>
      </c>
      <c r="AJ33" s="62">
        <v>0</v>
      </c>
      <c r="AK33" s="62">
        <v>0</v>
      </c>
      <c r="AL33" s="62">
        <v>0</v>
      </c>
      <c r="AM33" s="62">
        <f t="shared" si="1"/>
        <v>10</v>
      </c>
      <c r="AN33" s="62">
        <f t="shared" si="0"/>
        <v>1.5</v>
      </c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</row>
    <row r="34" spans="1:54" s="43" customFormat="1" ht="21">
      <c r="A34" s="33" t="s">
        <v>304</v>
      </c>
      <c r="B34" s="33">
        <v>1049730122</v>
      </c>
      <c r="C34" s="33"/>
      <c r="D34" s="33">
        <v>24</v>
      </c>
      <c r="E34" s="72">
        <v>1490300121487</v>
      </c>
      <c r="F34" s="73">
        <v>1</v>
      </c>
      <c r="G34" s="62">
        <v>99</v>
      </c>
      <c r="H34" s="62">
        <v>40</v>
      </c>
      <c r="I34" s="62">
        <v>1</v>
      </c>
      <c r="J34" s="62">
        <v>0</v>
      </c>
      <c r="K34" s="62">
        <v>1</v>
      </c>
      <c r="L34" s="62">
        <v>1</v>
      </c>
      <c r="M34" s="62">
        <v>0</v>
      </c>
      <c r="N34" s="62">
        <v>0</v>
      </c>
      <c r="O34" s="62">
        <v>0</v>
      </c>
      <c r="P34" s="62">
        <v>1</v>
      </c>
      <c r="Q34" s="62">
        <v>1</v>
      </c>
      <c r="R34" s="62">
        <v>0</v>
      </c>
      <c r="S34" s="62">
        <v>0</v>
      </c>
      <c r="T34" s="62">
        <v>1</v>
      </c>
      <c r="U34" s="62">
        <v>0</v>
      </c>
      <c r="V34" s="62">
        <v>0</v>
      </c>
      <c r="W34" s="62">
        <v>0</v>
      </c>
      <c r="X34" s="62">
        <v>0</v>
      </c>
      <c r="Y34" s="62">
        <v>0</v>
      </c>
      <c r="Z34" s="62">
        <v>1</v>
      </c>
      <c r="AA34" s="62">
        <v>0</v>
      </c>
      <c r="AB34" s="62">
        <v>0</v>
      </c>
      <c r="AC34" s="62">
        <v>0</v>
      </c>
      <c r="AD34" s="62">
        <v>1</v>
      </c>
      <c r="AE34" s="62">
        <v>0</v>
      </c>
      <c r="AF34" s="62">
        <v>2</v>
      </c>
      <c r="AG34" s="62">
        <v>3</v>
      </c>
      <c r="AH34" s="62">
        <v>0</v>
      </c>
      <c r="AI34" s="62">
        <v>0</v>
      </c>
      <c r="AJ34" s="62">
        <v>0</v>
      </c>
      <c r="AK34" s="62">
        <v>0</v>
      </c>
      <c r="AL34" s="62">
        <v>0</v>
      </c>
      <c r="AM34" s="62">
        <f t="shared" si="1"/>
        <v>13</v>
      </c>
      <c r="AN34" s="62">
        <f t="shared" si="0"/>
        <v>1.95</v>
      </c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</row>
    <row r="35" spans="1:54" s="43" customFormat="1" ht="21">
      <c r="A35" s="33" t="s">
        <v>304</v>
      </c>
      <c r="B35" s="33">
        <v>1049730122</v>
      </c>
      <c r="C35" s="33"/>
      <c r="D35" s="33">
        <v>25</v>
      </c>
      <c r="E35" s="72">
        <v>1490300122467</v>
      </c>
      <c r="F35" s="73">
        <v>1</v>
      </c>
      <c r="G35" s="62">
        <v>99</v>
      </c>
      <c r="H35" s="62">
        <v>40</v>
      </c>
      <c r="I35" s="62">
        <v>1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1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1</v>
      </c>
      <c r="AA35" s="62">
        <v>1</v>
      </c>
      <c r="AB35" s="62">
        <v>0</v>
      </c>
      <c r="AC35" s="62">
        <v>0</v>
      </c>
      <c r="AD35" s="62">
        <v>0</v>
      </c>
      <c r="AE35" s="62">
        <v>0</v>
      </c>
      <c r="AF35" s="62">
        <v>0</v>
      </c>
      <c r="AG35" s="62">
        <v>1</v>
      </c>
      <c r="AH35" s="62">
        <v>0</v>
      </c>
      <c r="AI35" s="62">
        <v>0</v>
      </c>
      <c r="AJ35" s="62">
        <v>0</v>
      </c>
      <c r="AK35" s="62">
        <v>0</v>
      </c>
      <c r="AL35" s="62">
        <v>0</v>
      </c>
      <c r="AM35" s="62">
        <f t="shared" si="1"/>
        <v>5</v>
      </c>
      <c r="AN35" s="62">
        <f t="shared" si="0"/>
        <v>0.75</v>
      </c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</row>
    <row r="36" spans="1:54" s="43" customFormat="1" ht="21">
      <c r="A36" s="33" t="s">
        <v>304</v>
      </c>
      <c r="B36" s="33">
        <v>1049730122</v>
      </c>
      <c r="C36" s="33"/>
      <c r="D36" s="33">
        <v>26</v>
      </c>
      <c r="E36" s="72">
        <v>1101801252316</v>
      </c>
      <c r="F36" s="73">
        <v>1</v>
      </c>
      <c r="G36" s="62">
        <v>99</v>
      </c>
      <c r="H36" s="62">
        <v>40</v>
      </c>
      <c r="I36" s="62">
        <v>0</v>
      </c>
      <c r="J36" s="62">
        <v>0</v>
      </c>
      <c r="K36" s="62">
        <v>0</v>
      </c>
      <c r="L36" s="62">
        <v>0</v>
      </c>
      <c r="M36" s="62">
        <v>1</v>
      </c>
      <c r="N36" s="62">
        <v>0</v>
      </c>
      <c r="O36" s="62">
        <v>1</v>
      </c>
      <c r="P36" s="62">
        <v>0</v>
      </c>
      <c r="Q36" s="62">
        <v>0</v>
      </c>
      <c r="R36" s="62">
        <v>0</v>
      </c>
      <c r="S36" s="62">
        <v>0</v>
      </c>
      <c r="T36" s="62">
        <v>0</v>
      </c>
      <c r="U36" s="62">
        <v>0</v>
      </c>
      <c r="V36" s="62">
        <v>0</v>
      </c>
      <c r="W36" s="62">
        <v>0</v>
      </c>
      <c r="X36" s="62">
        <v>1</v>
      </c>
      <c r="Y36" s="62">
        <v>0</v>
      </c>
      <c r="Z36" s="62">
        <v>0</v>
      </c>
      <c r="AA36" s="62">
        <v>1</v>
      </c>
      <c r="AB36" s="62">
        <v>1</v>
      </c>
      <c r="AC36" s="62">
        <v>0</v>
      </c>
      <c r="AD36" s="62">
        <v>0</v>
      </c>
      <c r="AE36" s="62">
        <v>0</v>
      </c>
      <c r="AF36" s="62">
        <v>1</v>
      </c>
      <c r="AG36" s="62">
        <v>2</v>
      </c>
      <c r="AH36" s="62">
        <v>0</v>
      </c>
      <c r="AI36" s="62">
        <v>0</v>
      </c>
      <c r="AJ36" s="62">
        <v>0</v>
      </c>
      <c r="AK36" s="62">
        <v>0</v>
      </c>
      <c r="AL36" s="62">
        <v>0</v>
      </c>
      <c r="AM36" s="62">
        <f t="shared" si="1"/>
        <v>8</v>
      </c>
      <c r="AN36" s="62">
        <f t="shared" si="0"/>
        <v>1.2</v>
      </c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</row>
    <row r="37" spans="1:54" s="43" customFormat="1" ht="21">
      <c r="A37" s="33" t="s">
        <v>304</v>
      </c>
      <c r="B37" s="33">
        <v>1049730122</v>
      </c>
      <c r="C37" s="33"/>
      <c r="D37" s="33">
        <v>27</v>
      </c>
      <c r="E37" s="72">
        <v>1490300123056</v>
      </c>
      <c r="F37" s="73">
        <v>1</v>
      </c>
      <c r="G37" s="62">
        <v>99</v>
      </c>
      <c r="H37" s="62">
        <v>40</v>
      </c>
      <c r="I37" s="62">
        <v>1</v>
      </c>
      <c r="J37" s="62">
        <v>0</v>
      </c>
      <c r="K37" s="62">
        <v>0</v>
      </c>
      <c r="L37" s="62">
        <v>0</v>
      </c>
      <c r="M37" s="62">
        <v>0</v>
      </c>
      <c r="N37" s="62">
        <v>0</v>
      </c>
      <c r="O37" s="62">
        <v>0</v>
      </c>
      <c r="P37" s="62">
        <v>0</v>
      </c>
      <c r="Q37" s="62">
        <v>1</v>
      </c>
      <c r="R37" s="62">
        <v>0</v>
      </c>
      <c r="S37" s="62">
        <v>1</v>
      </c>
      <c r="T37" s="62">
        <v>0</v>
      </c>
      <c r="U37" s="62">
        <v>1</v>
      </c>
      <c r="V37" s="62">
        <v>0</v>
      </c>
      <c r="W37" s="62">
        <v>0</v>
      </c>
      <c r="X37" s="62">
        <v>0</v>
      </c>
      <c r="Y37" s="62">
        <v>1</v>
      </c>
      <c r="Z37" s="62">
        <v>0</v>
      </c>
      <c r="AA37" s="62">
        <v>0</v>
      </c>
      <c r="AB37" s="62">
        <v>0</v>
      </c>
      <c r="AC37" s="62">
        <v>0</v>
      </c>
      <c r="AD37" s="62">
        <v>0</v>
      </c>
      <c r="AE37" s="62">
        <v>0</v>
      </c>
      <c r="AF37" s="62">
        <v>2</v>
      </c>
      <c r="AG37" s="62">
        <v>2</v>
      </c>
      <c r="AH37" s="62">
        <v>0</v>
      </c>
      <c r="AI37" s="62">
        <v>0</v>
      </c>
      <c r="AJ37" s="62">
        <v>0</v>
      </c>
      <c r="AK37" s="62">
        <v>0</v>
      </c>
      <c r="AL37" s="62">
        <v>0</v>
      </c>
      <c r="AM37" s="62">
        <f t="shared" si="1"/>
        <v>9</v>
      </c>
      <c r="AN37" s="62">
        <f t="shared" si="0"/>
        <v>1.35</v>
      </c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</row>
    <row r="38" spans="1:54" s="43" customFormat="1" ht="21">
      <c r="A38" s="33" t="s">
        <v>304</v>
      </c>
      <c r="B38" s="33">
        <v>1049730122</v>
      </c>
      <c r="C38" s="33"/>
      <c r="D38" s="33">
        <v>28</v>
      </c>
      <c r="E38" s="72">
        <v>1490300122271</v>
      </c>
      <c r="F38" s="73">
        <v>1</v>
      </c>
      <c r="G38" s="62">
        <v>99</v>
      </c>
      <c r="H38" s="62">
        <v>40</v>
      </c>
      <c r="I38" s="62">
        <v>0</v>
      </c>
      <c r="J38" s="62">
        <v>0</v>
      </c>
      <c r="K38" s="62">
        <v>0</v>
      </c>
      <c r="L38" s="62">
        <v>0</v>
      </c>
      <c r="M38" s="62">
        <v>0</v>
      </c>
      <c r="N38" s="62">
        <v>0</v>
      </c>
      <c r="O38" s="62">
        <v>0</v>
      </c>
      <c r="P38" s="62">
        <v>0</v>
      </c>
      <c r="Q38" s="62">
        <v>0</v>
      </c>
      <c r="R38" s="62">
        <v>1</v>
      </c>
      <c r="S38" s="62">
        <v>0</v>
      </c>
      <c r="T38" s="62">
        <v>0</v>
      </c>
      <c r="U38" s="62">
        <v>0</v>
      </c>
      <c r="V38" s="62">
        <v>0</v>
      </c>
      <c r="W38" s="62">
        <v>0</v>
      </c>
      <c r="X38" s="62">
        <v>0</v>
      </c>
      <c r="Y38" s="62">
        <v>0</v>
      </c>
      <c r="Z38" s="62">
        <v>0</v>
      </c>
      <c r="AA38" s="62">
        <v>1</v>
      </c>
      <c r="AB38" s="62">
        <v>0</v>
      </c>
      <c r="AC38" s="62">
        <v>0</v>
      </c>
      <c r="AD38" s="62">
        <v>0</v>
      </c>
      <c r="AE38" s="62">
        <v>0</v>
      </c>
      <c r="AF38" s="62">
        <v>1</v>
      </c>
      <c r="AG38" s="62">
        <v>1</v>
      </c>
      <c r="AH38" s="62">
        <v>0</v>
      </c>
      <c r="AI38" s="62">
        <v>0</v>
      </c>
      <c r="AJ38" s="62">
        <v>0</v>
      </c>
      <c r="AK38" s="62">
        <v>0</v>
      </c>
      <c r="AL38" s="62">
        <v>0</v>
      </c>
      <c r="AM38" s="62">
        <f t="shared" si="1"/>
        <v>4</v>
      </c>
      <c r="AN38" s="62">
        <f t="shared" si="0"/>
        <v>0.6</v>
      </c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</row>
    <row r="39" spans="1:54" s="43" customFormat="1" ht="21">
      <c r="A39" s="33" t="s">
        <v>304</v>
      </c>
      <c r="B39" s="33">
        <v>1049730122</v>
      </c>
      <c r="C39" s="33"/>
      <c r="D39" s="33">
        <v>29</v>
      </c>
      <c r="E39" s="72">
        <v>1490300120529</v>
      </c>
      <c r="F39" s="73">
        <v>1</v>
      </c>
      <c r="G39" s="62" t="s">
        <v>306</v>
      </c>
      <c r="H39" s="62">
        <v>40</v>
      </c>
      <c r="I39" s="62">
        <v>1</v>
      </c>
      <c r="J39" s="62">
        <v>1</v>
      </c>
      <c r="K39" s="62">
        <v>0</v>
      </c>
      <c r="L39" s="62">
        <v>0</v>
      </c>
      <c r="M39" s="62">
        <v>1</v>
      </c>
      <c r="N39" s="62">
        <v>1</v>
      </c>
      <c r="O39" s="62">
        <v>0</v>
      </c>
      <c r="P39" s="62">
        <v>0</v>
      </c>
      <c r="Q39" s="62">
        <v>0</v>
      </c>
      <c r="R39" s="62">
        <v>0</v>
      </c>
      <c r="S39" s="62">
        <v>0</v>
      </c>
      <c r="T39" s="62">
        <v>0</v>
      </c>
      <c r="U39" s="62">
        <v>0</v>
      </c>
      <c r="V39" s="62">
        <v>1</v>
      </c>
      <c r="W39" s="62">
        <v>0</v>
      </c>
      <c r="X39" s="62">
        <v>0</v>
      </c>
      <c r="Y39" s="62">
        <v>0</v>
      </c>
      <c r="Z39" s="62">
        <v>0</v>
      </c>
      <c r="AA39" s="62">
        <v>0</v>
      </c>
      <c r="AB39" s="62">
        <v>1</v>
      </c>
      <c r="AC39" s="62">
        <v>0</v>
      </c>
      <c r="AD39" s="62">
        <v>0</v>
      </c>
      <c r="AE39" s="62">
        <v>0</v>
      </c>
      <c r="AF39" s="62">
        <v>1</v>
      </c>
      <c r="AG39" s="62">
        <v>1</v>
      </c>
      <c r="AH39" s="62">
        <v>0</v>
      </c>
      <c r="AI39" s="62">
        <v>0</v>
      </c>
      <c r="AJ39" s="62">
        <v>0</v>
      </c>
      <c r="AK39" s="62">
        <v>0</v>
      </c>
      <c r="AL39" s="62">
        <v>0</v>
      </c>
      <c r="AM39" s="62">
        <f t="shared" si="1"/>
        <v>8</v>
      </c>
      <c r="AN39" s="62">
        <f t="shared" si="0"/>
        <v>1.2</v>
      </c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</row>
    <row r="40" spans="1:54" s="43" customFormat="1" ht="21">
      <c r="A40" s="33" t="s">
        <v>304</v>
      </c>
      <c r="B40" s="33">
        <v>1049730122</v>
      </c>
      <c r="C40" s="33"/>
      <c r="D40" s="33">
        <v>30</v>
      </c>
      <c r="E40" s="72">
        <v>1490300120383</v>
      </c>
      <c r="F40" s="73">
        <v>2</v>
      </c>
      <c r="G40" s="62">
        <v>99</v>
      </c>
      <c r="H40" s="62">
        <v>40</v>
      </c>
      <c r="I40" s="62">
        <v>0</v>
      </c>
      <c r="J40" s="62">
        <v>0</v>
      </c>
      <c r="K40" s="62">
        <v>0</v>
      </c>
      <c r="L40" s="62">
        <v>0</v>
      </c>
      <c r="M40" s="62">
        <v>0</v>
      </c>
      <c r="N40" s="62">
        <v>0</v>
      </c>
      <c r="O40" s="62">
        <v>1</v>
      </c>
      <c r="P40" s="62">
        <v>0</v>
      </c>
      <c r="Q40" s="62">
        <v>0</v>
      </c>
      <c r="R40" s="62">
        <v>0</v>
      </c>
      <c r="S40" s="62">
        <v>0</v>
      </c>
      <c r="T40" s="62">
        <v>0</v>
      </c>
      <c r="U40" s="62">
        <v>0</v>
      </c>
      <c r="V40" s="62">
        <v>1</v>
      </c>
      <c r="W40" s="62">
        <v>1</v>
      </c>
      <c r="X40" s="62">
        <v>0</v>
      </c>
      <c r="Y40" s="62">
        <v>0</v>
      </c>
      <c r="Z40" s="62">
        <v>0</v>
      </c>
      <c r="AA40" s="62">
        <v>0</v>
      </c>
      <c r="AB40" s="62">
        <v>0</v>
      </c>
      <c r="AC40" s="62">
        <v>0</v>
      </c>
      <c r="AD40" s="62">
        <v>0</v>
      </c>
      <c r="AE40" s="62">
        <v>0</v>
      </c>
      <c r="AF40" s="62">
        <v>0</v>
      </c>
      <c r="AG40" s="62">
        <v>1</v>
      </c>
      <c r="AH40" s="62">
        <v>0</v>
      </c>
      <c r="AI40" s="62">
        <v>0</v>
      </c>
      <c r="AJ40" s="62">
        <v>0</v>
      </c>
      <c r="AK40" s="62">
        <v>0</v>
      </c>
      <c r="AL40" s="62">
        <v>0</v>
      </c>
      <c r="AM40" s="62">
        <f t="shared" si="1"/>
        <v>4</v>
      </c>
      <c r="AN40" s="62">
        <f t="shared" si="0"/>
        <v>0.6</v>
      </c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</row>
    <row r="41" spans="1:54" s="43" customFormat="1" ht="21">
      <c r="A41" s="33" t="s">
        <v>304</v>
      </c>
      <c r="B41" s="33">
        <v>1049730122</v>
      </c>
      <c r="C41" s="33"/>
      <c r="D41" s="33">
        <v>31</v>
      </c>
      <c r="E41" s="72">
        <v>1490300120553</v>
      </c>
      <c r="F41" s="73">
        <v>2</v>
      </c>
      <c r="G41" s="62">
        <v>99</v>
      </c>
      <c r="H41" s="62">
        <v>40</v>
      </c>
      <c r="I41" s="62">
        <v>1</v>
      </c>
      <c r="J41" s="62">
        <v>0</v>
      </c>
      <c r="K41" s="62">
        <v>0</v>
      </c>
      <c r="L41" s="62">
        <v>1</v>
      </c>
      <c r="M41" s="62">
        <v>1</v>
      </c>
      <c r="N41" s="62">
        <v>0</v>
      </c>
      <c r="O41" s="62">
        <v>0</v>
      </c>
      <c r="P41" s="62">
        <v>0</v>
      </c>
      <c r="Q41" s="62">
        <v>0</v>
      </c>
      <c r="R41" s="62">
        <v>0</v>
      </c>
      <c r="S41" s="62">
        <v>0</v>
      </c>
      <c r="T41" s="62">
        <v>1</v>
      </c>
      <c r="U41" s="62">
        <v>0</v>
      </c>
      <c r="V41" s="62">
        <v>0</v>
      </c>
      <c r="W41" s="62">
        <v>1</v>
      </c>
      <c r="X41" s="62">
        <v>0</v>
      </c>
      <c r="Y41" s="62">
        <v>0</v>
      </c>
      <c r="Z41" s="62">
        <v>0</v>
      </c>
      <c r="AA41" s="62">
        <v>1</v>
      </c>
      <c r="AB41" s="62">
        <v>0</v>
      </c>
      <c r="AC41" s="62">
        <v>1</v>
      </c>
      <c r="AD41" s="62">
        <v>0</v>
      </c>
      <c r="AE41" s="62">
        <v>0</v>
      </c>
      <c r="AF41" s="62">
        <v>2</v>
      </c>
      <c r="AG41" s="62">
        <v>3</v>
      </c>
      <c r="AH41" s="62">
        <v>0</v>
      </c>
      <c r="AI41" s="62">
        <v>0</v>
      </c>
      <c r="AJ41" s="62">
        <v>0</v>
      </c>
      <c r="AK41" s="62">
        <v>0</v>
      </c>
      <c r="AL41" s="62">
        <v>0</v>
      </c>
      <c r="AM41" s="62">
        <f t="shared" si="1"/>
        <v>12</v>
      </c>
      <c r="AN41" s="62">
        <f t="shared" si="0"/>
        <v>1.8</v>
      </c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</row>
    <row r="42" spans="1:54" s="43" customFormat="1" ht="21">
      <c r="A42" s="33" t="s">
        <v>304</v>
      </c>
      <c r="B42" s="33">
        <v>1049730122</v>
      </c>
      <c r="C42" s="33"/>
      <c r="D42" s="33">
        <v>32</v>
      </c>
      <c r="E42" s="72">
        <v>1468900005990</v>
      </c>
      <c r="F42" s="73">
        <v>2</v>
      </c>
      <c r="G42" s="62">
        <v>99</v>
      </c>
      <c r="H42" s="62">
        <v>40</v>
      </c>
      <c r="I42" s="62">
        <v>1</v>
      </c>
      <c r="J42" s="62">
        <v>0</v>
      </c>
      <c r="K42" s="62">
        <v>0</v>
      </c>
      <c r="L42" s="62">
        <v>0</v>
      </c>
      <c r="M42" s="62">
        <v>0</v>
      </c>
      <c r="N42" s="62">
        <v>0</v>
      </c>
      <c r="O42" s="62">
        <v>0</v>
      </c>
      <c r="P42" s="62">
        <v>0</v>
      </c>
      <c r="Q42" s="62">
        <v>1</v>
      </c>
      <c r="R42" s="62">
        <v>1</v>
      </c>
      <c r="S42" s="62">
        <v>0</v>
      </c>
      <c r="T42" s="62">
        <v>0</v>
      </c>
      <c r="U42" s="62">
        <v>0</v>
      </c>
      <c r="V42" s="62">
        <v>1</v>
      </c>
      <c r="W42" s="62">
        <v>1</v>
      </c>
      <c r="X42" s="62">
        <v>0</v>
      </c>
      <c r="Y42" s="62">
        <v>1</v>
      </c>
      <c r="Z42" s="62">
        <v>0</v>
      </c>
      <c r="AA42" s="62">
        <v>1</v>
      </c>
      <c r="AB42" s="62">
        <v>0</v>
      </c>
      <c r="AC42" s="62">
        <v>1</v>
      </c>
      <c r="AD42" s="62">
        <v>0</v>
      </c>
      <c r="AE42" s="62">
        <v>0</v>
      </c>
      <c r="AF42" s="62">
        <v>3</v>
      </c>
      <c r="AG42" s="62">
        <v>3</v>
      </c>
      <c r="AH42" s="62">
        <v>0</v>
      </c>
      <c r="AI42" s="62">
        <v>0</v>
      </c>
      <c r="AJ42" s="62">
        <v>0</v>
      </c>
      <c r="AK42" s="62">
        <v>0</v>
      </c>
      <c r="AL42" s="62">
        <v>0</v>
      </c>
      <c r="AM42" s="62">
        <f t="shared" si="1"/>
        <v>14</v>
      </c>
      <c r="AN42" s="62">
        <f t="shared" si="0"/>
        <v>2.1</v>
      </c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</row>
    <row r="43" spans="1:54" s="43" customFormat="1" ht="21">
      <c r="A43" s="33" t="s">
        <v>304</v>
      </c>
      <c r="B43" s="33">
        <v>1049730122</v>
      </c>
      <c r="C43" s="33"/>
      <c r="D43" s="33">
        <v>33</v>
      </c>
      <c r="E43" s="72">
        <v>1103100772692</v>
      </c>
      <c r="F43" s="73">
        <v>2</v>
      </c>
      <c r="G43" s="62">
        <v>99</v>
      </c>
      <c r="H43" s="62">
        <v>40</v>
      </c>
      <c r="I43" s="62">
        <v>0</v>
      </c>
      <c r="J43" s="62">
        <v>1</v>
      </c>
      <c r="K43" s="62">
        <v>0</v>
      </c>
      <c r="L43" s="62">
        <v>0</v>
      </c>
      <c r="M43" s="62">
        <v>1</v>
      </c>
      <c r="N43" s="62">
        <v>0</v>
      </c>
      <c r="O43" s="62">
        <v>0</v>
      </c>
      <c r="P43" s="62">
        <v>0</v>
      </c>
      <c r="Q43" s="62">
        <v>0</v>
      </c>
      <c r="R43" s="62">
        <v>1</v>
      </c>
      <c r="S43" s="62">
        <v>0</v>
      </c>
      <c r="T43" s="62">
        <v>0</v>
      </c>
      <c r="U43" s="62">
        <v>1</v>
      </c>
      <c r="V43" s="62">
        <v>1</v>
      </c>
      <c r="W43" s="62">
        <v>1</v>
      </c>
      <c r="X43" s="62">
        <v>1</v>
      </c>
      <c r="Y43" s="62">
        <v>0</v>
      </c>
      <c r="Z43" s="62">
        <v>1</v>
      </c>
      <c r="AA43" s="62">
        <v>0</v>
      </c>
      <c r="AB43" s="62">
        <v>0</v>
      </c>
      <c r="AC43" s="62">
        <v>0</v>
      </c>
      <c r="AD43" s="62">
        <v>0</v>
      </c>
      <c r="AE43" s="62">
        <v>0</v>
      </c>
      <c r="AF43" s="62">
        <v>1</v>
      </c>
      <c r="AG43" s="62">
        <v>3</v>
      </c>
      <c r="AH43" s="62">
        <v>0</v>
      </c>
      <c r="AI43" s="62">
        <v>0</v>
      </c>
      <c r="AJ43" s="62">
        <v>0</v>
      </c>
      <c r="AK43" s="62">
        <v>0</v>
      </c>
      <c r="AL43" s="62">
        <v>0</v>
      </c>
      <c r="AM43" s="62">
        <f t="shared" si="1"/>
        <v>12</v>
      </c>
      <c r="AN43" s="62">
        <f t="shared" si="0"/>
        <v>1.8</v>
      </c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</row>
    <row r="44" spans="1:54" s="43" customFormat="1" ht="21">
      <c r="A44" s="33" t="s">
        <v>304</v>
      </c>
      <c r="B44" s="33">
        <v>1049730122</v>
      </c>
      <c r="C44" s="33"/>
      <c r="D44" s="33">
        <v>34</v>
      </c>
      <c r="E44" s="72">
        <v>1490300121347</v>
      </c>
      <c r="F44" s="73">
        <v>2</v>
      </c>
      <c r="G44" s="62" t="s">
        <v>306</v>
      </c>
      <c r="H44" s="62">
        <v>40</v>
      </c>
      <c r="I44" s="62">
        <v>1</v>
      </c>
      <c r="J44" s="62">
        <v>1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  <c r="Q44" s="62">
        <v>0</v>
      </c>
      <c r="R44" s="62">
        <v>0</v>
      </c>
      <c r="S44" s="62">
        <v>1</v>
      </c>
      <c r="T44" s="62">
        <v>0</v>
      </c>
      <c r="U44" s="62">
        <v>0</v>
      </c>
      <c r="V44" s="62">
        <v>0</v>
      </c>
      <c r="W44" s="62">
        <v>0</v>
      </c>
      <c r="X44" s="62">
        <v>0</v>
      </c>
      <c r="Y44" s="62">
        <v>0</v>
      </c>
      <c r="Z44" s="62">
        <v>0</v>
      </c>
      <c r="AA44" s="62">
        <v>0</v>
      </c>
      <c r="AB44" s="62">
        <v>0</v>
      </c>
      <c r="AC44" s="62">
        <v>0</v>
      </c>
      <c r="AD44" s="62">
        <v>0</v>
      </c>
      <c r="AE44" s="62">
        <v>0</v>
      </c>
      <c r="AF44" s="62">
        <v>1</v>
      </c>
      <c r="AG44" s="62">
        <v>1</v>
      </c>
      <c r="AH44" s="62">
        <v>0</v>
      </c>
      <c r="AI44" s="62">
        <v>0</v>
      </c>
      <c r="AJ44" s="62">
        <v>0</v>
      </c>
      <c r="AK44" s="62">
        <v>0</v>
      </c>
      <c r="AL44" s="62">
        <v>0</v>
      </c>
      <c r="AM44" s="62">
        <f t="shared" si="1"/>
        <v>5</v>
      </c>
      <c r="AN44" s="62">
        <f t="shared" si="0"/>
        <v>0.75</v>
      </c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</row>
    <row r="45" spans="1:54" s="43" customFormat="1" ht="21">
      <c r="A45" s="33" t="s">
        <v>304</v>
      </c>
      <c r="B45" s="33">
        <v>1049730122</v>
      </c>
      <c r="C45" s="33"/>
      <c r="D45" s="33">
        <v>35</v>
      </c>
      <c r="E45" s="72">
        <v>1499900371288</v>
      </c>
      <c r="F45" s="73">
        <v>2</v>
      </c>
      <c r="G45" s="62">
        <v>99</v>
      </c>
      <c r="H45" s="62">
        <v>40</v>
      </c>
      <c r="I45" s="62">
        <v>1</v>
      </c>
      <c r="J45" s="62">
        <v>0</v>
      </c>
      <c r="K45" s="62">
        <v>1</v>
      </c>
      <c r="L45" s="62">
        <v>1</v>
      </c>
      <c r="M45" s="62">
        <v>0</v>
      </c>
      <c r="N45" s="62">
        <v>0</v>
      </c>
      <c r="O45" s="62">
        <v>0</v>
      </c>
      <c r="P45" s="62">
        <v>0</v>
      </c>
      <c r="Q45" s="62">
        <v>1</v>
      </c>
      <c r="R45" s="62">
        <v>0</v>
      </c>
      <c r="S45" s="62">
        <v>0</v>
      </c>
      <c r="T45" s="62">
        <v>0</v>
      </c>
      <c r="U45" s="62">
        <v>0</v>
      </c>
      <c r="V45" s="62">
        <v>1</v>
      </c>
      <c r="W45" s="62">
        <v>1</v>
      </c>
      <c r="X45" s="62">
        <v>1</v>
      </c>
      <c r="Y45" s="62">
        <v>1</v>
      </c>
      <c r="Z45" s="62">
        <v>0</v>
      </c>
      <c r="AA45" s="62">
        <v>1</v>
      </c>
      <c r="AB45" s="62">
        <v>0</v>
      </c>
      <c r="AC45" s="62">
        <v>0</v>
      </c>
      <c r="AD45" s="62">
        <v>0</v>
      </c>
      <c r="AE45" s="62">
        <v>0</v>
      </c>
      <c r="AF45" s="62">
        <v>1</v>
      </c>
      <c r="AG45" s="62">
        <v>0</v>
      </c>
      <c r="AH45" s="62">
        <v>0</v>
      </c>
      <c r="AI45" s="62">
        <v>0</v>
      </c>
      <c r="AJ45" s="62">
        <v>0</v>
      </c>
      <c r="AK45" s="62">
        <v>0</v>
      </c>
      <c r="AL45" s="62">
        <v>0</v>
      </c>
      <c r="AM45" s="62">
        <f t="shared" si="1"/>
        <v>10</v>
      </c>
      <c r="AN45" s="62">
        <f t="shared" si="0"/>
        <v>1.5</v>
      </c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</row>
    <row r="46" spans="1:54" s="3" customFormat="1" ht="21">
      <c r="A46" s="33" t="s">
        <v>304</v>
      </c>
      <c r="B46" s="33">
        <v>1049730122</v>
      </c>
      <c r="C46" s="33"/>
      <c r="D46" s="33">
        <v>36</v>
      </c>
      <c r="E46" s="72">
        <v>1490300122939</v>
      </c>
      <c r="F46" s="73">
        <v>2</v>
      </c>
      <c r="G46" s="62">
        <v>99</v>
      </c>
      <c r="H46" s="62">
        <v>40</v>
      </c>
      <c r="I46" s="62">
        <v>1</v>
      </c>
      <c r="J46" s="62">
        <v>0</v>
      </c>
      <c r="K46" s="62">
        <v>1</v>
      </c>
      <c r="L46" s="62">
        <v>1</v>
      </c>
      <c r="M46" s="62">
        <v>1</v>
      </c>
      <c r="N46" s="62">
        <v>1</v>
      </c>
      <c r="O46" s="62">
        <v>0</v>
      </c>
      <c r="P46" s="62">
        <v>1</v>
      </c>
      <c r="Q46" s="62">
        <v>0</v>
      </c>
      <c r="R46" s="62">
        <v>0</v>
      </c>
      <c r="S46" s="62">
        <v>1</v>
      </c>
      <c r="T46" s="62">
        <v>0</v>
      </c>
      <c r="U46" s="62">
        <v>0</v>
      </c>
      <c r="V46" s="62">
        <v>1</v>
      </c>
      <c r="W46" s="62">
        <v>1</v>
      </c>
      <c r="X46" s="62">
        <v>0</v>
      </c>
      <c r="Y46" s="62">
        <v>1</v>
      </c>
      <c r="Z46" s="62">
        <v>0</v>
      </c>
      <c r="AA46" s="62">
        <v>1</v>
      </c>
      <c r="AB46" s="62">
        <v>0</v>
      </c>
      <c r="AC46" s="62">
        <v>0</v>
      </c>
      <c r="AD46" s="62">
        <v>0</v>
      </c>
      <c r="AE46" s="62">
        <v>0</v>
      </c>
      <c r="AF46" s="62">
        <v>2</v>
      </c>
      <c r="AG46" s="62">
        <v>1</v>
      </c>
      <c r="AH46" s="62">
        <v>0</v>
      </c>
      <c r="AI46" s="62">
        <v>0</v>
      </c>
      <c r="AJ46" s="62">
        <v>0</v>
      </c>
      <c r="AK46" s="62">
        <v>0</v>
      </c>
      <c r="AL46" s="62">
        <v>0</v>
      </c>
      <c r="AM46" s="62">
        <f t="shared" si="1"/>
        <v>14</v>
      </c>
      <c r="AN46" s="62">
        <f t="shared" si="0"/>
        <v>2.1</v>
      </c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</row>
    <row r="47" spans="1:54" s="3" customFormat="1" ht="21">
      <c r="A47" s="33" t="s">
        <v>304</v>
      </c>
      <c r="B47" s="33">
        <v>1049730122</v>
      </c>
      <c r="C47" s="33"/>
      <c r="D47" s="33">
        <v>37</v>
      </c>
      <c r="E47" s="72">
        <v>1490300120855</v>
      </c>
      <c r="F47" s="73">
        <v>2</v>
      </c>
      <c r="G47" s="62">
        <v>99</v>
      </c>
      <c r="H47" s="62">
        <v>40</v>
      </c>
      <c r="I47" s="62">
        <v>1</v>
      </c>
      <c r="J47" s="62">
        <v>0</v>
      </c>
      <c r="K47" s="62">
        <v>0</v>
      </c>
      <c r="L47" s="62">
        <v>0</v>
      </c>
      <c r="M47" s="62">
        <v>0</v>
      </c>
      <c r="N47" s="62">
        <v>0</v>
      </c>
      <c r="O47" s="62">
        <v>1</v>
      </c>
      <c r="P47" s="62">
        <v>0</v>
      </c>
      <c r="Q47" s="62">
        <v>1</v>
      </c>
      <c r="R47" s="62">
        <v>0</v>
      </c>
      <c r="S47" s="62">
        <v>1</v>
      </c>
      <c r="T47" s="62">
        <v>0</v>
      </c>
      <c r="U47" s="62">
        <v>0</v>
      </c>
      <c r="V47" s="62">
        <v>0</v>
      </c>
      <c r="W47" s="62">
        <v>1</v>
      </c>
      <c r="X47" s="62">
        <v>0</v>
      </c>
      <c r="Y47" s="62">
        <v>0</v>
      </c>
      <c r="Z47" s="62">
        <v>0</v>
      </c>
      <c r="AA47" s="62">
        <v>0</v>
      </c>
      <c r="AB47" s="62">
        <v>0</v>
      </c>
      <c r="AC47" s="62">
        <v>0</v>
      </c>
      <c r="AD47" s="62">
        <v>1</v>
      </c>
      <c r="AE47" s="62">
        <v>1</v>
      </c>
      <c r="AF47" s="62">
        <v>1</v>
      </c>
      <c r="AG47" s="62">
        <v>1</v>
      </c>
      <c r="AH47" s="62">
        <v>0</v>
      </c>
      <c r="AI47" s="62">
        <v>0</v>
      </c>
      <c r="AJ47" s="62">
        <v>0</v>
      </c>
      <c r="AK47" s="62">
        <v>0</v>
      </c>
      <c r="AL47" s="62">
        <v>0</v>
      </c>
      <c r="AM47" s="62">
        <f t="shared" si="1"/>
        <v>9</v>
      </c>
      <c r="AN47" s="62">
        <f t="shared" si="0"/>
        <v>1.35</v>
      </c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</row>
    <row r="48" spans="1:54" s="3" customFormat="1" ht="21">
      <c r="A48" s="33" t="s">
        <v>304</v>
      </c>
      <c r="B48" s="33">
        <v>1049730122</v>
      </c>
      <c r="C48" s="33"/>
      <c r="D48" s="33">
        <v>38</v>
      </c>
      <c r="E48" s="72">
        <v>1490300122955</v>
      </c>
      <c r="F48" s="73">
        <v>2</v>
      </c>
      <c r="G48" s="62">
        <v>99</v>
      </c>
      <c r="H48" s="62">
        <v>40</v>
      </c>
      <c r="I48" s="62">
        <v>1</v>
      </c>
      <c r="J48" s="62">
        <v>0</v>
      </c>
      <c r="K48" s="62">
        <v>0</v>
      </c>
      <c r="L48" s="62">
        <v>1</v>
      </c>
      <c r="M48" s="62">
        <v>0</v>
      </c>
      <c r="N48" s="62">
        <v>0</v>
      </c>
      <c r="O48" s="62">
        <v>1</v>
      </c>
      <c r="P48" s="62">
        <v>1</v>
      </c>
      <c r="Q48" s="62">
        <v>0</v>
      </c>
      <c r="R48" s="62">
        <v>0</v>
      </c>
      <c r="S48" s="62">
        <v>1</v>
      </c>
      <c r="T48" s="62">
        <v>0</v>
      </c>
      <c r="U48" s="62">
        <v>0</v>
      </c>
      <c r="V48" s="62">
        <v>0</v>
      </c>
      <c r="W48" s="62">
        <v>0</v>
      </c>
      <c r="X48" s="62">
        <v>0</v>
      </c>
      <c r="Y48" s="62">
        <v>0</v>
      </c>
      <c r="Z48" s="62">
        <v>0</v>
      </c>
      <c r="AA48" s="62">
        <v>1</v>
      </c>
      <c r="AB48" s="62">
        <v>0</v>
      </c>
      <c r="AC48" s="62">
        <v>0</v>
      </c>
      <c r="AD48" s="62">
        <v>0</v>
      </c>
      <c r="AE48" s="62">
        <v>1</v>
      </c>
      <c r="AF48" s="62">
        <v>2</v>
      </c>
      <c r="AG48" s="62">
        <v>1</v>
      </c>
      <c r="AH48" s="62">
        <v>0</v>
      </c>
      <c r="AI48" s="62">
        <v>0</v>
      </c>
      <c r="AJ48" s="62">
        <v>0</v>
      </c>
      <c r="AK48" s="62">
        <v>0</v>
      </c>
      <c r="AL48" s="62">
        <v>0</v>
      </c>
      <c r="AM48" s="62">
        <f t="shared" si="1"/>
        <v>10</v>
      </c>
      <c r="AN48" s="62">
        <f t="shared" si="0"/>
        <v>1.5</v>
      </c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</row>
    <row r="49" spans="1:40" ht="21">
      <c r="A49" s="33"/>
      <c r="B49" s="33"/>
      <c r="C49" s="33"/>
      <c r="D49" s="33"/>
      <c r="E49" s="33"/>
      <c r="F49" s="33"/>
      <c r="G49" s="62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87">
        <f>AVERAGE(AM11:AM48)</f>
        <v>9.526315789473685</v>
      </c>
      <c r="AN49" s="74" t="s">
        <v>323</v>
      </c>
    </row>
    <row r="50" spans="1:40" ht="21">
      <c r="A50" s="33"/>
      <c r="B50" s="33"/>
      <c r="C50" s="33"/>
      <c r="D50" s="33"/>
      <c r="E50" s="33"/>
      <c r="F50" s="33"/>
      <c r="G50" s="62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87">
        <f>STDEV(AM11:AM48)</f>
        <v>2.8920846507859204</v>
      </c>
      <c r="AN50" s="74" t="s">
        <v>324</v>
      </c>
    </row>
    <row r="51" spans="1:40" ht="21">
      <c r="A51" s="33" t="s">
        <v>146</v>
      </c>
      <c r="B51" s="62">
        <v>1049730128</v>
      </c>
      <c r="C51" s="62">
        <v>1</v>
      </c>
      <c r="D51" s="62">
        <v>1</v>
      </c>
      <c r="E51" s="75">
        <v>1499900374058</v>
      </c>
      <c r="F51" s="68">
        <v>1</v>
      </c>
      <c r="G51" s="62">
        <v>99</v>
      </c>
      <c r="H51" s="33"/>
      <c r="I51" s="62">
        <v>0</v>
      </c>
      <c r="J51" s="62">
        <v>0</v>
      </c>
      <c r="K51" s="62">
        <v>0</v>
      </c>
      <c r="L51" s="62">
        <v>0</v>
      </c>
      <c r="M51" s="62">
        <v>0</v>
      </c>
      <c r="N51" s="62">
        <v>1</v>
      </c>
      <c r="O51" s="62">
        <v>0</v>
      </c>
      <c r="P51" s="62">
        <v>0</v>
      </c>
      <c r="Q51" s="62">
        <v>0</v>
      </c>
      <c r="R51" s="62">
        <v>0</v>
      </c>
      <c r="S51" s="62">
        <v>1</v>
      </c>
      <c r="T51" s="62">
        <v>1</v>
      </c>
      <c r="U51" s="62">
        <v>0</v>
      </c>
      <c r="V51" s="62">
        <v>0</v>
      </c>
      <c r="W51" s="62">
        <v>1</v>
      </c>
      <c r="X51" s="62">
        <v>0</v>
      </c>
      <c r="Y51" s="62">
        <v>0</v>
      </c>
      <c r="Z51" s="62">
        <v>0</v>
      </c>
      <c r="AA51" s="62">
        <v>0</v>
      </c>
      <c r="AB51" s="62">
        <v>0</v>
      </c>
      <c r="AC51" s="33">
        <v>1</v>
      </c>
      <c r="AD51" s="33">
        <v>1</v>
      </c>
      <c r="AE51" s="33">
        <v>1</v>
      </c>
      <c r="AF51" s="33">
        <v>3</v>
      </c>
      <c r="AG51" s="33">
        <v>2</v>
      </c>
      <c r="AH51" s="33">
        <v>0</v>
      </c>
      <c r="AI51" s="33">
        <v>0</v>
      </c>
      <c r="AJ51" s="33">
        <v>0</v>
      </c>
      <c r="AK51" s="33">
        <v>0</v>
      </c>
      <c r="AL51" s="33">
        <v>0</v>
      </c>
      <c r="AM51" s="33">
        <f aca="true" t="shared" si="2" ref="AM51:AM70">SUM(I51:AL51)</f>
        <v>12</v>
      </c>
      <c r="AN51" s="62">
        <f aca="true" t="shared" si="3" ref="AN51:AN80">AM$1:AM$65536*6/40</f>
        <v>1.8</v>
      </c>
    </row>
    <row r="52" spans="1:40" ht="21">
      <c r="A52" s="33" t="s">
        <v>146</v>
      </c>
      <c r="B52" s="62">
        <v>1049730128</v>
      </c>
      <c r="C52" s="62">
        <v>1</v>
      </c>
      <c r="D52" s="62">
        <v>2</v>
      </c>
      <c r="E52" s="71">
        <v>1359200013827</v>
      </c>
      <c r="F52" s="68">
        <v>1</v>
      </c>
      <c r="G52" s="62">
        <v>99</v>
      </c>
      <c r="H52" s="33"/>
      <c r="I52" s="62">
        <v>0</v>
      </c>
      <c r="J52" s="62">
        <v>0</v>
      </c>
      <c r="K52" s="62">
        <v>1</v>
      </c>
      <c r="L52" s="62">
        <v>0</v>
      </c>
      <c r="M52" s="62">
        <v>0</v>
      </c>
      <c r="N52" s="62">
        <v>0</v>
      </c>
      <c r="O52" s="62">
        <v>0</v>
      </c>
      <c r="P52" s="62">
        <v>0</v>
      </c>
      <c r="Q52" s="62">
        <v>1</v>
      </c>
      <c r="R52" s="62">
        <v>0</v>
      </c>
      <c r="S52" s="62">
        <v>0</v>
      </c>
      <c r="T52" s="62">
        <v>1</v>
      </c>
      <c r="U52" s="62">
        <v>0</v>
      </c>
      <c r="V52" s="62">
        <v>0</v>
      </c>
      <c r="W52" s="62">
        <v>0</v>
      </c>
      <c r="X52" s="62">
        <v>0</v>
      </c>
      <c r="Y52" s="62">
        <v>0</v>
      </c>
      <c r="Z52" s="62">
        <v>0</v>
      </c>
      <c r="AA52" s="62">
        <v>1</v>
      </c>
      <c r="AB52" s="62">
        <v>0</v>
      </c>
      <c r="AC52" s="33">
        <v>1</v>
      </c>
      <c r="AD52" s="33">
        <v>1</v>
      </c>
      <c r="AE52" s="33">
        <v>0</v>
      </c>
      <c r="AF52" s="33">
        <v>2</v>
      </c>
      <c r="AG52" s="33">
        <v>3</v>
      </c>
      <c r="AH52" s="33">
        <v>0</v>
      </c>
      <c r="AI52" s="33">
        <v>0</v>
      </c>
      <c r="AJ52" s="33">
        <v>0</v>
      </c>
      <c r="AK52" s="33">
        <v>0</v>
      </c>
      <c r="AL52" s="33">
        <v>3</v>
      </c>
      <c r="AM52" s="33">
        <f t="shared" si="2"/>
        <v>14</v>
      </c>
      <c r="AN52" s="62">
        <f t="shared" si="3"/>
        <v>2.1</v>
      </c>
    </row>
    <row r="53" spans="1:40" ht="21">
      <c r="A53" s="33" t="s">
        <v>146</v>
      </c>
      <c r="B53" s="62">
        <v>1049730128</v>
      </c>
      <c r="C53" s="62">
        <v>1</v>
      </c>
      <c r="D53" s="62">
        <v>3</v>
      </c>
      <c r="E53" s="75">
        <v>1348600012134</v>
      </c>
      <c r="F53" s="68">
        <v>1</v>
      </c>
      <c r="G53" s="82" t="s">
        <v>307</v>
      </c>
      <c r="H53" s="33"/>
      <c r="I53" s="62">
        <v>1</v>
      </c>
      <c r="J53" s="62">
        <v>0</v>
      </c>
      <c r="K53" s="62">
        <v>1</v>
      </c>
      <c r="L53" s="62">
        <v>0</v>
      </c>
      <c r="M53" s="62">
        <v>0</v>
      </c>
      <c r="N53" s="62">
        <v>1</v>
      </c>
      <c r="O53" s="62">
        <v>0</v>
      </c>
      <c r="P53" s="62">
        <v>0</v>
      </c>
      <c r="Q53" s="62">
        <v>0</v>
      </c>
      <c r="R53" s="62">
        <v>1</v>
      </c>
      <c r="S53" s="62">
        <v>1</v>
      </c>
      <c r="T53" s="62">
        <v>0</v>
      </c>
      <c r="U53" s="62">
        <v>0</v>
      </c>
      <c r="V53" s="62">
        <v>0</v>
      </c>
      <c r="W53" s="62">
        <v>1</v>
      </c>
      <c r="X53" s="62">
        <v>0</v>
      </c>
      <c r="Y53" s="62">
        <v>0</v>
      </c>
      <c r="Z53" s="62">
        <v>1</v>
      </c>
      <c r="AA53" s="62">
        <v>0</v>
      </c>
      <c r="AB53" s="62">
        <v>0</v>
      </c>
      <c r="AC53" s="33">
        <v>1</v>
      </c>
      <c r="AD53" s="33">
        <v>0</v>
      </c>
      <c r="AE53" s="33">
        <v>0</v>
      </c>
      <c r="AF53" s="33">
        <v>2</v>
      </c>
      <c r="AG53" s="33">
        <v>2</v>
      </c>
      <c r="AH53" s="33">
        <v>0</v>
      </c>
      <c r="AI53" s="33">
        <v>0</v>
      </c>
      <c r="AJ53" s="33">
        <v>0</v>
      </c>
      <c r="AK53" s="33">
        <v>0</v>
      </c>
      <c r="AL53" s="33">
        <v>0</v>
      </c>
      <c r="AM53" s="33">
        <f t="shared" si="2"/>
        <v>12</v>
      </c>
      <c r="AN53" s="62">
        <f t="shared" si="3"/>
        <v>1.8</v>
      </c>
    </row>
    <row r="54" spans="1:40" ht="21">
      <c r="A54" s="33" t="s">
        <v>146</v>
      </c>
      <c r="B54" s="62">
        <v>1049730128</v>
      </c>
      <c r="C54" s="62">
        <v>1</v>
      </c>
      <c r="D54" s="62">
        <v>4</v>
      </c>
      <c r="E54" s="71">
        <v>1490300119407</v>
      </c>
      <c r="F54" s="68">
        <v>1</v>
      </c>
      <c r="G54" s="82" t="s">
        <v>307</v>
      </c>
      <c r="H54" s="33"/>
      <c r="I54" s="62">
        <v>0</v>
      </c>
      <c r="J54" s="62">
        <v>0</v>
      </c>
      <c r="K54" s="62">
        <v>1</v>
      </c>
      <c r="L54" s="62">
        <v>1</v>
      </c>
      <c r="M54" s="62">
        <v>0</v>
      </c>
      <c r="N54" s="62">
        <v>0</v>
      </c>
      <c r="O54" s="62">
        <v>0</v>
      </c>
      <c r="P54" s="62">
        <v>0</v>
      </c>
      <c r="Q54" s="62">
        <v>0</v>
      </c>
      <c r="R54" s="62">
        <v>0</v>
      </c>
      <c r="S54" s="62">
        <v>0</v>
      </c>
      <c r="T54" s="62">
        <v>0</v>
      </c>
      <c r="U54" s="62">
        <v>0</v>
      </c>
      <c r="V54" s="62">
        <v>0</v>
      </c>
      <c r="W54" s="62">
        <v>1</v>
      </c>
      <c r="X54" s="62">
        <v>0</v>
      </c>
      <c r="Y54" s="62">
        <v>0</v>
      </c>
      <c r="Z54" s="62">
        <v>1</v>
      </c>
      <c r="AA54" s="62">
        <v>0</v>
      </c>
      <c r="AB54" s="62">
        <v>0</v>
      </c>
      <c r="AC54" s="33">
        <v>0</v>
      </c>
      <c r="AD54" s="33">
        <v>0</v>
      </c>
      <c r="AE54" s="33">
        <v>0</v>
      </c>
      <c r="AF54" s="33">
        <v>2</v>
      </c>
      <c r="AG54" s="33">
        <v>2</v>
      </c>
      <c r="AH54" s="33">
        <v>0</v>
      </c>
      <c r="AI54" s="33">
        <v>0</v>
      </c>
      <c r="AJ54" s="33">
        <v>0</v>
      </c>
      <c r="AK54" s="33">
        <v>0</v>
      </c>
      <c r="AL54" s="33">
        <v>0</v>
      </c>
      <c r="AM54" s="33">
        <f t="shared" si="2"/>
        <v>8</v>
      </c>
      <c r="AN54" s="62">
        <f t="shared" si="3"/>
        <v>1.2</v>
      </c>
    </row>
    <row r="55" spans="1:40" ht="21">
      <c r="A55" s="33" t="s">
        <v>146</v>
      </c>
      <c r="B55" s="62">
        <v>1049730128</v>
      </c>
      <c r="C55" s="62">
        <v>1</v>
      </c>
      <c r="D55" s="62">
        <v>5</v>
      </c>
      <c r="E55" s="75">
        <v>1359200015048</v>
      </c>
      <c r="F55" s="68">
        <v>1</v>
      </c>
      <c r="G55" s="82">
        <v>99</v>
      </c>
      <c r="H55" s="33"/>
      <c r="I55" s="62">
        <v>0</v>
      </c>
      <c r="J55" s="62">
        <v>0</v>
      </c>
      <c r="K55" s="62">
        <v>0</v>
      </c>
      <c r="L55" s="62">
        <v>0</v>
      </c>
      <c r="M55" s="62">
        <v>0</v>
      </c>
      <c r="N55" s="62">
        <v>1</v>
      </c>
      <c r="O55" s="62">
        <v>0</v>
      </c>
      <c r="P55" s="62">
        <v>0</v>
      </c>
      <c r="Q55" s="62">
        <v>0</v>
      </c>
      <c r="R55" s="62">
        <v>0</v>
      </c>
      <c r="S55" s="62">
        <v>0</v>
      </c>
      <c r="T55" s="62">
        <v>1</v>
      </c>
      <c r="U55" s="62">
        <v>0</v>
      </c>
      <c r="V55" s="62">
        <v>1</v>
      </c>
      <c r="W55" s="62">
        <v>0</v>
      </c>
      <c r="X55" s="62">
        <v>0</v>
      </c>
      <c r="Y55" s="62">
        <v>0</v>
      </c>
      <c r="Z55" s="62">
        <v>1</v>
      </c>
      <c r="AA55" s="62">
        <v>1</v>
      </c>
      <c r="AB55" s="62">
        <v>1</v>
      </c>
      <c r="AC55" s="33">
        <v>0</v>
      </c>
      <c r="AD55" s="33">
        <v>0</v>
      </c>
      <c r="AE55" s="33">
        <v>0</v>
      </c>
      <c r="AF55" s="33">
        <v>2</v>
      </c>
      <c r="AG55" s="33">
        <v>1</v>
      </c>
      <c r="AH55" s="33">
        <v>0</v>
      </c>
      <c r="AI55" s="33">
        <v>0</v>
      </c>
      <c r="AJ55" s="33">
        <v>0</v>
      </c>
      <c r="AK55" s="33">
        <v>0</v>
      </c>
      <c r="AL55" s="33">
        <v>0</v>
      </c>
      <c r="AM55" s="33">
        <f t="shared" si="2"/>
        <v>9</v>
      </c>
      <c r="AN55" s="62">
        <f t="shared" si="3"/>
        <v>1.35</v>
      </c>
    </row>
    <row r="56" spans="1:40" ht="21">
      <c r="A56" s="33" t="s">
        <v>146</v>
      </c>
      <c r="B56" s="62">
        <v>1049730128</v>
      </c>
      <c r="C56" s="62">
        <v>1</v>
      </c>
      <c r="D56" s="62">
        <v>6</v>
      </c>
      <c r="E56" s="71">
        <v>1490300120961</v>
      </c>
      <c r="F56" s="68">
        <v>1</v>
      </c>
      <c r="G56" s="82" t="s">
        <v>307</v>
      </c>
      <c r="H56" s="33"/>
      <c r="I56" s="62">
        <v>1</v>
      </c>
      <c r="J56" s="62">
        <v>0</v>
      </c>
      <c r="K56" s="62">
        <v>0</v>
      </c>
      <c r="L56" s="62">
        <v>0</v>
      </c>
      <c r="M56" s="62">
        <v>1</v>
      </c>
      <c r="N56" s="62">
        <v>0</v>
      </c>
      <c r="O56" s="62">
        <v>0</v>
      </c>
      <c r="P56" s="62">
        <v>0</v>
      </c>
      <c r="Q56" s="62">
        <v>0</v>
      </c>
      <c r="R56" s="62">
        <v>0</v>
      </c>
      <c r="S56" s="62">
        <v>0</v>
      </c>
      <c r="T56" s="62">
        <v>0</v>
      </c>
      <c r="U56" s="62">
        <v>0</v>
      </c>
      <c r="V56" s="62">
        <v>0</v>
      </c>
      <c r="W56" s="62">
        <v>0</v>
      </c>
      <c r="X56" s="62">
        <v>0</v>
      </c>
      <c r="Y56" s="62">
        <v>0</v>
      </c>
      <c r="Z56" s="62">
        <v>1</v>
      </c>
      <c r="AA56" s="62">
        <v>0</v>
      </c>
      <c r="AB56" s="62">
        <v>0</v>
      </c>
      <c r="AC56" s="33">
        <v>0</v>
      </c>
      <c r="AD56" s="33">
        <v>1</v>
      </c>
      <c r="AE56" s="33">
        <v>1</v>
      </c>
      <c r="AF56" s="33">
        <v>3</v>
      </c>
      <c r="AG56" s="33">
        <v>1</v>
      </c>
      <c r="AH56" s="33">
        <v>2</v>
      </c>
      <c r="AI56" s="33">
        <v>0</v>
      </c>
      <c r="AJ56" s="33">
        <v>2</v>
      </c>
      <c r="AK56" s="33">
        <v>2</v>
      </c>
      <c r="AL56" s="33">
        <v>0</v>
      </c>
      <c r="AM56" s="33">
        <f t="shared" si="2"/>
        <v>15</v>
      </c>
      <c r="AN56" s="62">
        <f t="shared" si="3"/>
        <v>2.25</v>
      </c>
    </row>
    <row r="57" spans="1:40" ht="21">
      <c r="A57" s="33" t="s">
        <v>146</v>
      </c>
      <c r="B57" s="62">
        <v>1049730128</v>
      </c>
      <c r="C57" s="62">
        <v>1</v>
      </c>
      <c r="D57" s="62">
        <v>7</v>
      </c>
      <c r="E57" s="75">
        <v>1490300119792</v>
      </c>
      <c r="F57" s="68">
        <v>2</v>
      </c>
      <c r="G57" s="82">
        <v>99</v>
      </c>
      <c r="H57" s="33"/>
      <c r="I57" s="62">
        <v>1</v>
      </c>
      <c r="J57" s="62">
        <v>0</v>
      </c>
      <c r="K57" s="62">
        <v>0</v>
      </c>
      <c r="L57" s="62">
        <v>0</v>
      </c>
      <c r="M57" s="62">
        <v>0</v>
      </c>
      <c r="N57" s="62">
        <v>0</v>
      </c>
      <c r="O57" s="62">
        <v>0</v>
      </c>
      <c r="P57" s="62">
        <v>0</v>
      </c>
      <c r="Q57" s="62">
        <v>1</v>
      </c>
      <c r="R57" s="62">
        <v>0</v>
      </c>
      <c r="S57" s="62">
        <v>0</v>
      </c>
      <c r="T57" s="62">
        <v>1</v>
      </c>
      <c r="U57" s="62">
        <v>1</v>
      </c>
      <c r="V57" s="62">
        <v>0</v>
      </c>
      <c r="W57" s="62">
        <v>1</v>
      </c>
      <c r="X57" s="62">
        <v>0</v>
      </c>
      <c r="Y57" s="62">
        <v>0</v>
      </c>
      <c r="Z57" s="62">
        <v>0</v>
      </c>
      <c r="AA57" s="62">
        <v>1</v>
      </c>
      <c r="AB57" s="62">
        <v>0</v>
      </c>
      <c r="AC57" s="33">
        <v>0</v>
      </c>
      <c r="AD57" s="33">
        <v>1</v>
      </c>
      <c r="AE57" s="33">
        <v>0</v>
      </c>
      <c r="AF57" s="33">
        <v>2</v>
      </c>
      <c r="AG57" s="33">
        <v>3</v>
      </c>
      <c r="AH57" s="33">
        <v>0</v>
      </c>
      <c r="AI57" s="33">
        <v>0</v>
      </c>
      <c r="AJ57" s="33">
        <v>2</v>
      </c>
      <c r="AK57" s="33">
        <v>2</v>
      </c>
      <c r="AL57" s="33">
        <v>3</v>
      </c>
      <c r="AM57" s="33">
        <f t="shared" si="2"/>
        <v>19</v>
      </c>
      <c r="AN57" s="62">
        <f t="shared" si="3"/>
        <v>2.85</v>
      </c>
    </row>
    <row r="58" spans="1:40" ht="21">
      <c r="A58" s="33" t="s">
        <v>146</v>
      </c>
      <c r="B58" s="62">
        <v>1049730128</v>
      </c>
      <c r="C58" s="62">
        <v>1</v>
      </c>
      <c r="D58" s="62">
        <v>8</v>
      </c>
      <c r="E58" s="71">
        <v>1471201450254</v>
      </c>
      <c r="F58" s="68">
        <v>2</v>
      </c>
      <c r="G58" s="82">
        <v>99</v>
      </c>
      <c r="H58" s="33"/>
      <c r="I58" s="62">
        <v>1</v>
      </c>
      <c r="J58" s="62">
        <v>0</v>
      </c>
      <c r="K58" s="62">
        <v>1</v>
      </c>
      <c r="L58" s="62">
        <v>1</v>
      </c>
      <c r="M58" s="62">
        <v>1</v>
      </c>
      <c r="N58" s="62">
        <v>1</v>
      </c>
      <c r="O58" s="62">
        <v>1</v>
      </c>
      <c r="P58" s="62">
        <v>0</v>
      </c>
      <c r="Q58" s="62">
        <v>0</v>
      </c>
      <c r="R58" s="62">
        <v>0</v>
      </c>
      <c r="S58" s="62">
        <v>0</v>
      </c>
      <c r="T58" s="62">
        <v>0</v>
      </c>
      <c r="U58" s="62">
        <v>1</v>
      </c>
      <c r="V58" s="62">
        <v>0</v>
      </c>
      <c r="W58" s="62">
        <v>1</v>
      </c>
      <c r="X58" s="62">
        <v>1</v>
      </c>
      <c r="Y58" s="62">
        <v>1</v>
      </c>
      <c r="Z58" s="62">
        <v>0</v>
      </c>
      <c r="AA58" s="62">
        <v>1</v>
      </c>
      <c r="AB58" s="62">
        <v>0</v>
      </c>
      <c r="AC58" s="33">
        <v>0</v>
      </c>
      <c r="AD58" s="33">
        <v>0</v>
      </c>
      <c r="AE58" s="33">
        <v>0</v>
      </c>
      <c r="AF58" s="33">
        <v>0</v>
      </c>
      <c r="AG58" s="33">
        <v>1</v>
      </c>
      <c r="AH58" s="33">
        <v>0</v>
      </c>
      <c r="AI58" s="33">
        <v>0</v>
      </c>
      <c r="AJ58" s="33">
        <v>2</v>
      </c>
      <c r="AK58" s="33">
        <v>2</v>
      </c>
      <c r="AL58" s="33">
        <v>3</v>
      </c>
      <c r="AM58" s="33">
        <f t="shared" si="2"/>
        <v>19</v>
      </c>
      <c r="AN58" s="62">
        <f t="shared" si="3"/>
        <v>2.85</v>
      </c>
    </row>
    <row r="59" spans="1:40" ht="21">
      <c r="A59" s="33" t="s">
        <v>146</v>
      </c>
      <c r="B59" s="62">
        <v>1049730128</v>
      </c>
      <c r="C59" s="62">
        <v>1</v>
      </c>
      <c r="D59" s="62">
        <v>9</v>
      </c>
      <c r="E59" s="75">
        <v>1490300121924</v>
      </c>
      <c r="F59" s="68">
        <v>2</v>
      </c>
      <c r="G59" s="82">
        <v>99</v>
      </c>
      <c r="H59" s="33"/>
      <c r="I59" s="62">
        <v>1</v>
      </c>
      <c r="J59" s="62">
        <v>0</v>
      </c>
      <c r="K59" s="62">
        <v>0</v>
      </c>
      <c r="L59" s="62">
        <v>0</v>
      </c>
      <c r="M59" s="62">
        <v>1</v>
      </c>
      <c r="N59" s="62">
        <v>1</v>
      </c>
      <c r="O59" s="62">
        <v>0</v>
      </c>
      <c r="P59" s="62">
        <v>0</v>
      </c>
      <c r="Q59" s="62">
        <v>0</v>
      </c>
      <c r="R59" s="62">
        <v>1</v>
      </c>
      <c r="S59" s="62">
        <v>1</v>
      </c>
      <c r="T59" s="62">
        <v>0</v>
      </c>
      <c r="U59" s="62">
        <v>0</v>
      </c>
      <c r="V59" s="62">
        <v>0</v>
      </c>
      <c r="W59" s="62">
        <v>0</v>
      </c>
      <c r="X59" s="62">
        <v>0</v>
      </c>
      <c r="Y59" s="62">
        <v>0</v>
      </c>
      <c r="Z59" s="62">
        <v>0</v>
      </c>
      <c r="AA59" s="62">
        <v>0</v>
      </c>
      <c r="AB59" s="62">
        <v>1</v>
      </c>
      <c r="AC59" s="33">
        <v>0</v>
      </c>
      <c r="AD59" s="33">
        <v>0</v>
      </c>
      <c r="AE59" s="33">
        <v>0</v>
      </c>
      <c r="AF59" s="33">
        <v>1</v>
      </c>
      <c r="AG59" s="33">
        <v>3</v>
      </c>
      <c r="AH59" s="33">
        <v>0</v>
      </c>
      <c r="AI59" s="33">
        <v>0</v>
      </c>
      <c r="AJ59" s="33">
        <v>2</v>
      </c>
      <c r="AK59" s="33">
        <v>2</v>
      </c>
      <c r="AL59" s="33">
        <v>3</v>
      </c>
      <c r="AM59" s="33">
        <f t="shared" si="2"/>
        <v>17</v>
      </c>
      <c r="AN59" s="62">
        <f t="shared" si="3"/>
        <v>2.55</v>
      </c>
    </row>
    <row r="60" spans="1:40" ht="21">
      <c r="A60" s="33" t="s">
        <v>146</v>
      </c>
      <c r="B60" s="62">
        <v>1049730128</v>
      </c>
      <c r="C60" s="62">
        <v>1</v>
      </c>
      <c r="D60" s="62">
        <v>10</v>
      </c>
      <c r="E60" s="71">
        <v>1490300121797</v>
      </c>
      <c r="F60" s="68">
        <v>2</v>
      </c>
      <c r="G60" s="82">
        <v>99</v>
      </c>
      <c r="H60" s="33"/>
      <c r="I60" s="62">
        <v>1</v>
      </c>
      <c r="J60" s="62">
        <v>0</v>
      </c>
      <c r="K60" s="62">
        <v>0</v>
      </c>
      <c r="L60" s="62">
        <v>1</v>
      </c>
      <c r="M60" s="62">
        <v>0</v>
      </c>
      <c r="N60" s="62">
        <v>0</v>
      </c>
      <c r="O60" s="62">
        <v>0</v>
      </c>
      <c r="P60" s="62">
        <v>0</v>
      </c>
      <c r="Q60" s="62">
        <v>0</v>
      </c>
      <c r="R60" s="62">
        <v>0</v>
      </c>
      <c r="S60" s="62">
        <v>0</v>
      </c>
      <c r="T60" s="62">
        <v>0</v>
      </c>
      <c r="U60" s="62">
        <v>0</v>
      </c>
      <c r="V60" s="62">
        <v>1</v>
      </c>
      <c r="W60" s="62">
        <v>0</v>
      </c>
      <c r="X60" s="62">
        <v>1</v>
      </c>
      <c r="Y60" s="62">
        <v>1</v>
      </c>
      <c r="Z60" s="62">
        <v>0</v>
      </c>
      <c r="AA60" s="62">
        <v>0</v>
      </c>
      <c r="AB60" s="62">
        <v>0</v>
      </c>
      <c r="AC60" s="33">
        <v>1</v>
      </c>
      <c r="AD60" s="33">
        <v>0</v>
      </c>
      <c r="AE60" s="33">
        <v>1</v>
      </c>
      <c r="AF60" s="33">
        <v>0</v>
      </c>
      <c r="AG60" s="33">
        <v>2</v>
      </c>
      <c r="AH60" s="33">
        <v>1</v>
      </c>
      <c r="AI60" s="33">
        <v>0</v>
      </c>
      <c r="AJ60" s="33">
        <v>0</v>
      </c>
      <c r="AK60" s="33">
        <v>0</v>
      </c>
      <c r="AL60" s="33">
        <v>0</v>
      </c>
      <c r="AM60" s="33">
        <f t="shared" si="2"/>
        <v>10</v>
      </c>
      <c r="AN60" s="62">
        <f t="shared" si="3"/>
        <v>1.5</v>
      </c>
    </row>
    <row r="61" spans="1:40" ht="21">
      <c r="A61" s="33" t="s">
        <v>146</v>
      </c>
      <c r="B61" s="62">
        <v>1049730128</v>
      </c>
      <c r="C61" s="62">
        <v>1</v>
      </c>
      <c r="D61" s="62">
        <v>11</v>
      </c>
      <c r="E61" s="75">
        <v>1490300122904</v>
      </c>
      <c r="F61" s="68">
        <v>2</v>
      </c>
      <c r="G61" s="82">
        <v>99</v>
      </c>
      <c r="H61" s="33"/>
      <c r="I61" s="62">
        <v>1</v>
      </c>
      <c r="J61" s="62">
        <v>0</v>
      </c>
      <c r="K61" s="62">
        <v>0</v>
      </c>
      <c r="L61" s="62">
        <v>0</v>
      </c>
      <c r="M61" s="62">
        <v>0</v>
      </c>
      <c r="N61" s="62">
        <v>0</v>
      </c>
      <c r="O61" s="62">
        <v>1</v>
      </c>
      <c r="P61" s="62">
        <v>1</v>
      </c>
      <c r="Q61" s="62">
        <v>0</v>
      </c>
      <c r="R61" s="62">
        <v>1</v>
      </c>
      <c r="S61" s="62">
        <v>0</v>
      </c>
      <c r="T61" s="62">
        <v>0</v>
      </c>
      <c r="U61" s="62">
        <v>0</v>
      </c>
      <c r="V61" s="62">
        <v>1</v>
      </c>
      <c r="W61" s="62">
        <v>0</v>
      </c>
      <c r="X61" s="62">
        <v>0</v>
      </c>
      <c r="Y61" s="62">
        <v>1</v>
      </c>
      <c r="Z61" s="62">
        <v>0</v>
      </c>
      <c r="AA61" s="62">
        <v>0</v>
      </c>
      <c r="AB61" s="62">
        <v>0</v>
      </c>
      <c r="AC61" s="33">
        <v>0</v>
      </c>
      <c r="AD61" s="33">
        <v>0</v>
      </c>
      <c r="AE61" s="33">
        <v>0</v>
      </c>
      <c r="AF61" s="33">
        <v>2</v>
      </c>
      <c r="AG61" s="33">
        <v>2</v>
      </c>
      <c r="AH61" s="33">
        <v>0</v>
      </c>
      <c r="AI61" s="33">
        <v>0</v>
      </c>
      <c r="AJ61" s="33">
        <v>0</v>
      </c>
      <c r="AK61" s="33">
        <v>0</v>
      </c>
      <c r="AL61" s="33">
        <v>0</v>
      </c>
      <c r="AM61" s="33">
        <f t="shared" si="2"/>
        <v>10</v>
      </c>
      <c r="AN61" s="62">
        <f t="shared" si="3"/>
        <v>1.5</v>
      </c>
    </row>
    <row r="62" spans="1:40" ht="21">
      <c r="A62" s="33" t="s">
        <v>146</v>
      </c>
      <c r="B62" s="62">
        <v>1049730128</v>
      </c>
      <c r="C62" s="62">
        <v>1</v>
      </c>
      <c r="D62" s="62">
        <v>12</v>
      </c>
      <c r="E62" s="71">
        <v>1370500025741</v>
      </c>
      <c r="F62" s="68">
        <v>2</v>
      </c>
      <c r="G62" s="82">
        <v>99</v>
      </c>
      <c r="H62" s="33"/>
      <c r="I62" s="62">
        <v>1</v>
      </c>
      <c r="J62" s="62">
        <v>1</v>
      </c>
      <c r="K62" s="62">
        <v>0</v>
      </c>
      <c r="L62" s="62">
        <v>0</v>
      </c>
      <c r="M62" s="62">
        <v>0</v>
      </c>
      <c r="N62" s="62">
        <v>0</v>
      </c>
      <c r="O62" s="62">
        <v>0</v>
      </c>
      <c r="P62" s="62">
        <v>0</v>
      </c>
      <c r="Q62" s="62">
        <v>0</v>
      </c>
      <c r="R62" s="62">
        <v>0</v>
      </c>
      <c r="S62" s="62">
        <v>0</v>
      </c>
      <c r="T62" s="62">
        <v>1</v>
      </c>
      <c r="U62" s="62">
        <v>0</v>
      </c>
      <c r="V62" s="62">
        <v>0</v>
      </c>
      <c r="W62" s="62">
        <v>0</v>
      </c>
      <c r="X62" s="62">
        <v>0</v>
      </c>
      <c r="Y62" s="62">
        <v>0</v>
      </c>
      <c r="Z62" s="62">
        <v>0</v>
      </c>
      <c r="AA62" s="62">
        <v>1</v>
      </c>
      <c r="AB62" s="62">
        <v>1</v>
      </c>
      <c r="AC62" s="33">
        <v>0</v>
      </c>
      <c r="AD62" s="33">
        <v>0</v>
      </c>
      <c r="AE62" s="33">
        <v>0</v>
      </c>
      <c r="AF62" s="33">
        <v>2</v>
      </c>
      <c r="AG62" s="33">
        <v>2</v>
      </c>
      <c r="AH62" s="33">
        <v>0</v>
      </c>
      <c r="AI62" s="33">
        <v>0</v>
      </c>
      <c r="AJ62" s="33">
        <v>0</v>
      </c>
      <c r="AK62" s="33">
        <v>0</v>
      </c>
      <c r="AL62" s="33">
        <v>0</v>
      </c>
      <c r="AM62" s="33">
        <f t="shared" si="2"/>
        <v>9</v>
      </c>
      <c r="AN62" s="62">
        <f t="shared" si="3"/>
        <v>1.35</v>
      </c>
    </row>
    <row r="63" spans="1:40" ht="21">
      <c r="A63" s="33" t="s">
        <v>146</v>
      </c>
      <c r="B63" s="62">
        <v>1049730128</v>
      </c>
      <c r="C63" s="62">
        <v>1</v>
      </c>
      <c r="D63" s="62">
        <v>13</v>
      </c>
      <c r="E63" s="75">
        <v>1370500025733</v>
      </c>
      <c r="F63" s="68">
        <v>2</v>
      </c>
      <c r="G63" s="82">
        <v>99</v>
      </c>
      <c r="H63" s="33"/>
      <c r="I63" s="62">
        <v>1</v>
      </c>
      <c r="J63" s="62">
        <v>1</v>
      </c>
      <c r="K63" s="62">
        <v>0</v>
      </c>
      <c r="L63" s="62">
        <v>0</v>
      </c>
      <c r="M63" s="62">
        <v>0</v>
      </c>
      <c r="N63" s="62">
        <v>0</v>
      </c>
      <c r="O63" s="62">
        <v>0</v>
      </c>
      <c r="P63" s="62">
        <v>0</v>
      </c>
      <c r="Q63" s="62">
        <v>0</v>
      </c>
      <c r="R63" s="62">
        <v>0</v>
      </c>
      <c r="S63" s="62">
        <v>1</v>
      </c>
      <c r="T63" s="62">
        <v>0</v>
      </c>
      <c r="U63" s="62">
        <v>0</v>
      </c>
      <c r="V63" s="62">
        <v>0</v>
      </c>
      <c r="W63" s="62">
        <v>0</v>
      </c>
      <c r="X63" s="62">
        <v>0</v>
      </c>
      <c r="Y63" s="62">
        <v>1</v>
      </c>
      <c r="Z63" s="62">
        <v>1</v>
      </c>
      <c r="AA63" s="62">
        <v>0</v>
      </c>
      <c r="AB63" s="62">
        <v>0</v>
      </c>
      <c r="AC63" s="33">
        <v>1</v>
      </c>
      <c r="AD63" s="33">
        <v>0</v>
      </c>
      <c r="AE63" s="33">
        <v>0</v>
      </c>
      <c r="AF63" s="33">
        <v>1</v>
      </c>
      <c r="AG63" s="33">
        <v>1</v>
      </c>
      <c r="AH63" s="33">
        <v>0</v>
      </c>
      <c r="AI63" s="33">
        <v>0</v>
      </c>
      <c r="AJ63" s="33">
        <v>0</v>
      </c>
      <c r="AK63" s="33">
        <v>0</v>
      </c>
      <c r="AL63" s="33">
        <v>0</v>
      </c>
      <c r="AM63" s="33">
        <f t="shared" si="2"/>
        <v>8</v>
      </c>
      <c r="AN63" s="62">
        <f t="shared" si="3"/>
        <v>1.2</v>
      </c>
    </row>
    <row r="64" spans="1:40" ht="21">
      <c r="A64" s="33" t="s">
        <v>146</v>
      </c>
      <c r="B64" s="62">
        <v>1049730128</v>
      </c>
      <c r="C64" s="62">
        <v>1</v>
      </c>
      <c r="D64" s="62">
        <v>14</v>
      </c>
      <c r="E64" s="71">
        <v>1104300480368</v>
      </c>
      <c r="F64" s="68">
        <v>2</v>
      </c>
      <c r="G64" s="82">
        <v>99</v>
      </c>
      <c r="H64" s="33"/>
      <c r="I64" s="62">
        <v>1</v>
      </c>
      <c r="J64" s="62">
        <v>0</v>
      </c>
      <c r="K64" s="62">
        <v>0</v>
      </c>
      <c r="L64" s="62">
        <v>0</v>
      </c>
      <c r="M64" s="62">
        <v>0</v>
      </c>
      <c r="N64" s="62">
        <v>0</v>
      </c>
      <c r="O64" s="62">
        <v>1</v>
      </c>
      <c r="P64" s="62">
        <v>0</v>
      </c>
      <c r="Q64" s="62">
        <v>0</v>
      </c>
      <c r="R64" s="62">
        <v>0</v>
      </c>
      <c r="S64" s="62">
        <v>0</v>
      </c>
      <c r="T64" s="62">
        <v>0</v>
      </c>
      <c r="U64" s="62">
        <v>0</v>
      </c>
      <c r="V64" s="62">
        <v>1</v>
      </c>
      <c r="W64" s="62">
        <v>0</v>
      </c>
      <c r="X64" s="62">
        <v>0</v>
      </c>
      <c r="Y64" s="62">
        <v>0</v>
      </c>
      <c r="Z64" s="62">
        <v>1</v>
      </c>
      <c r="AA64" s="62">
        <v>0</v>
      </c>
      <c r="AB64" s="62">
        <v>0</v>
      </c>
      <c r="AC64" s="33">
        <v>0</v>
      </c>
      <c r="AD64" s="33">
        <v>0</v>
      </c>
      <c r="AE64" s="33">
        <v>0</v>
      </c>
      <c r="AF64" s="33">
        <v>2</v>
      </c>
      <c r="AG64" s="33">
        <v>0</v>
      </c>
      <c r="AH64" s="33">
        <v>0</v>
      </c>
      <c r="AI64" s="33">
        <v>0</v>
      </c>
      <c r="AJ64" s="33">
        <v>0</v>
      </c>
      <c r="AK64" s="33">
        <v>0</v>
      </c>
      <c r="AL64" s="33">
        <v>3</v>
      </c>
      <c r="AM64" s="33">
        <f t="shared" si="2"/>
        <v>9</v>
      </c>
      <c r="AN64" s="62">
        <f t="shared" si="3"/>
        <v>1.35</v>
      </c>
    </row>
    <row r="65" spans="1:40" ht="21">
      <c r="A65" s="33" t="s">
        <v>146</v>
      </c>
      <c r="B65" s="62">
        <v>1049730128</v>
      </c>
      <c r="C65" s="62">
        <v>1</v>
      </c>
      <c r="D65" s="62">
        <v>15</v>
      </c>
      <c r="E65" s="75">
        <v>1490300121754</v>
      </c>
      <c r="F65" s="68">
        <v>2</v>
      </c>
      <c r="G65" s="82">
        <v>99</v>
      </c>
      <c r="H65" s="33"/>
      <c r="I65" s="62">
        <v>0</v>
      </c>
      <c r="J65" s="62">
        <v>1</v>
      </c>
      <c r="K65" s="62">
        <v>0</v>
      </c>
      <c r="L65" s="62">
        <v>0</v>
      </c>
      <c r="M65" s="62">
        <v>0</v>
      </c>
      <c r="N65" s="62">
        <v>0</v>
      </c>
      <c r="O65" s="62">
        <v>0</v>
      </c>
      <c r="P65" s="62">
        <v>1</v>
      </c>
      <c r="Q65" s="62">
        <v>0</v>
      </c>
      <c r="R65" s="62">
        <v>0</v>
      </c>
      <c r="S65" s="62">
        <v>0</v>
      </c>
      <c r="T65" s="62">
        <v>0</v>
      </c>
      <c r="U65" s="62">
        <v>1</v>
      </c>
      <c r="V65" s="62">
        <v>0</v>
      </c>
      <c r="W65" s="62">
        <v>0</v>
      </c>
      <c r="X65" s="62">
        <v>1</v>
      </c>
      <c r="Y65" s="62">
        <v>0</v>
      </c>
      <c r="Z65" s="62">
        <v>1</v>
      </c>
      <c r="AA65" s="62">
        <v>0</v>
      </c>
      <c r="AB65" s="62">
        <v>0</v>
      </c>
      <c r="AC65" s="33">
        <v>0</v>
      </c>
      <c r="AD65" s="33">
        <v>0</v>
      </c>
      <c r="AE65" s="33">
        <v>0</v>
      </c>
      <c r="AF65" s="33">
        <v>3</v>
      </c>
      <c r="AG65" s="33">
        <v>1</v>
      </c>
      <c r="AH65" s="33">
        <v>0</v>
      </c>
      <c r="AI65" s="33">
        <v>0</v>
      </c>
      <c r="AJ65" s="33">
        <v>0</v>
      </c>
      <c r="AK65" s="33">
        <v>0</v>
      </c>
      <c r="AL65" s="33">
        <v>3</v>
      </c>
      <c r="AM65" s="33">
        <f t="shared" si="2"/>
        <v>12</v>
      </c>
      <c r="AN65" s="62">
        <f t="shared" si="3"/>
        <v>1.8</v>
      </c>
    </row>
    <row r="66" spans="1:40" ht="21">
      <c r="A66" s="33" t="s">
        <v>146</v>
      </c>
      <c r="B66" s="62">
        <v>1049730128</v>
      </c>
      <c r="C66" s="62">
        <v>1</v>
      </c>
      <c r="D66" s="62">
        <v>16</v>
      </c>
      <c r="E66" s="71">
        <v>1490300119997</v>
      </c>
      <c r="F66" s="68">
        <v>2</v>
      </c>
      <c r="G66" s="82">
        <v>99</v>
      </c>
      <c r="H66" s="33"/>
      <c r="I66" s="62">
        <v>0</v>
      </c>
      <c r="J66" s="62">
        <v>0</v>
      </c>
      <c r="K66" s="62">
        <v>1</v>
      </c>
      <c r="L66" s="62">
        <v>1</v>
      </c>
      <c r="M66" s="62">
        <v>0</v>
      </c>
      <c r="N66" s="62">
        <v>0</v>
      </c>
      <c r="O66" s="62">
        <v>0</v>
      </c>
      <c r="P66" s="62">
        <v>1</v>
      </c>
      <c r="Q66" s="62">
        <v>0</v>
      </c>
      <c r="R66" s="62">
        <v>0</v>
      </c>
      <c r="S66" s="62">
        <v>0</v>
      </c>
      <c r="T66" s="62">
        <v>1</v>
      </c>
      <c r="U66" s="62">
        <v>0</v>
      </c>
      <c r="V66" s="62">
        <v>0</v>
      </c>
      <c r="W66" s="62">
        <v>1</v>
      </c>
      <c r="X66" s="62">
        <v>0</v>
      </c>
      <c r="Y66" s="62">
        <v>0</v>
      </c>
      <c r="Z66" s="62">
        <v>1</v>
      </c>
      <c r="AA66" s="62">
        <v>0</v>
      </c>
      <c r="AB66" s="62">
        <v>1</v>
      </c>
      <c r="AC66" s="33">
        <v>0</v>
      </c>
      <c r="AD66" s="33">
        <v>1</v>
      </c>
      <c r="AE66" s="33">
        <v>0</v>
      </c>
      <c r="AF66" s="33">
        <v>0</v>
      </c>
      <c r="AG66" s="33">
        <v>1</v>
      </c>
      <c r="AH66" s="33">
        <v>0</v>
      </c>
      <c r="AI66" s="33">
        <v>0</v>
      </c>
      <c r="AJ66" s="33">
        <v>0</v>
      </c>
      <c r="AK66" s="33">
        <v>0</v>
      </c>
      <c r="AL66" s="33">
        <v>3</v>
      </c>
      <c r="AM66" s="33">
        <f t="shared" si="2"/>
        <v>12</v>
      </c>
      <c r="AN66" s="62">
        <f t="shared" si="3"/>
        <v>1.8</v>
      </c>
    </row>
    <row r="67" spans="1:40" ht="21">
      <c r="A67" s="33" t="s">
        <v>146</v>
      </c>
      <c r="B67" s="62">
        <v>1049730128</v>
      </c>
      <c r="C67" s="62">
        <v>1</v>
      </c>
      <c r="D67" s="62">
        <v>17</v>
      </c>
      <c r="E67" s="75">
        <v>1490300119377</v>
      </c>
      <c r="F67" s="68">
        <v>2</v>
      </c>
      <c r="G67" s="82">
        <v>99</v>
      </c>
      <c r="H67" s="33"/>
      <c r="I67" s="62">
        <v>1</v>
      </c>
      <c r="J67" s="62">
        <v>0</v>
      </c>
      <c r="K67" s="62">
        <v>0</v>
      </c>
      <c r="L67" s="62">
        <v>0</v>
      </c>
      <c r="M67" s="62">
        <v>0</v>
      </c>
      <c r="N67" s="62">
        <v>0</v>
      </c>
      <c r="O67" s="62">
        <v>1</v>
      </c>
      <c r="P67" s="62">
        <v>0</v>
      </c>
      <c r="Q67" s="62">
        <v>0</v>
      </c>
      <c r="R67" s="62">
        <v>0</v>
      </c>
      <c r="S67" s="62">
        <v>0</v>
      </c>
      <c r="T67" s="62">
        <v>0</v>
      </c>
      <c r="U67" s="62">
        <v>1</v>
      </c>
      <c r="V67" s="62">
        <v>0</v>
      </c>
      <c r="W67" s="62">
        <v>1</v>
      </c>
      <c r="X67" s="62">
        <v>1</v>
      </c>
      <c r="Y67" s="62">
        <v>0</v>
      </c>
      <c r="Z67" s="62">
        <v>0</v>
      </c>
      <c r="AA67" s="62">
        <v>0</v>
      </c>
      <c r="AB67" s="62">
        <v>0</v>
      </c>
      <c r="AC67" s="33">
        <v>0</v>
      </c>
      <c r="AD67" s="33">
        <v>0</v>
      </c>
      <c r="AE67" s="33">
        <v>0</v>
      </c>
      <c r="AF67" s="33">
        <v>1</v>
      </c>
      <c r="AG67" s="33">
        <v>2</v>
      </c>
      <c r="AH67" s="33">
        <v>0</v>
      </c>
      <c r="AI67" s="33">
        <v>0</v>
      </c>
      <c r="AJ67" s="33">
        <v>0</v>
      </c>
      <c r="AK67" s="33">
        <v>0</v>
      </c>
      <c r="AL67" s="33">
        <v>3</v>
      </c>
      <c r="AM67" s="33">
        <f t="shared" si="2"/>
        <v>11</v>
      </c>
      <c r="AN67" s="62">
        <f t="shared" si="3"/>
        <v>1.65</v>
      </c>
    </row>
    <row r="68" spans="1:40" ht="21">
      <c r="A68" s="33" t="s">
        <v>146</v>
      </c>
      <c r="B68" s="62">
        <v>1049730128</v>
      </c>
      <c r="C68" s="62">
        <v>1</v>
      </c>
      <c r="D68" s="62">
        <v>18</v>
      </c>
      <c r="E68" s="71">
        <v>1379900191779</v>
      </c>
      <c r="F68" s="69">
        <v>1</v>
      </c>
      <c r="G68" s="82">
        <v>99</v>
      </c>
      <c r="H68" s="33"/>
      <c r="I68" s="62">
        <v>0</v>
      </c>
      <c r="J68" s="62">
        <v>0</v>
      </c>
      <c r="K68" s="62">
        <v>0</v>
      </c>
      <c r="L68" s="62">
        <v>1</v>
      </c>
      <c r="M68" s="62">
        <v>0</v>
      </c>
      <c r="N68" s="62">
        <v>0</v>
      </c>
      <c r="O68" s="62">
        <v>1</v>
      </c>
      <c r="P68" s="62">
        <v>0</v>
      </c>
      <c r="Q68" s="62">
        <v>0</v>
      </c>
      <c r="R68" s="62">
        <v>0</v>
      </c>
      <c r="S68" s="62">
        <v>0</v>
      </c>
      <c r="T68" s="62">
        <v>0</v>
      </c>
      <c r="U68" s="62">
        <v>0</v>
      </c>
      <c r="V68" s="62">
        <v>0</v>
      </c>
      <c r="W68" s="62">
        <v>0</v>
      </c>
      <c r="X68" s="62">
        <v>0</v>
      </c>
      <c r="Y68" s="62">
        <v>0</v>
      </c>
      <c r="Z68" s="62">
        <v>0</v>
      </c>
      <c r="AA68" s="62">
        <v>1</v>
      </c>
      <c r="AB68" s="62">
        <v>0</v>
      </c>
      <c r="AC68" s="33">
        <v>0</v>
      </c>
      <c r="AD68" s="33">
        <v>0</v>
      </c>
      <c r="AE68" s="33">
        <v>0</v>
      </c>
      <c r="AF68" s="33">
        <v>2</v>
      </c>
      <c r="AG68" s="33">
        <v>1</v>
      </c>
      <c r="AH68" s="33">
        <v>0</v>
      </c>
      <c r="AI68" s="33">
        <v>0</v>
      </c>
      <c r="AJ68" s="33">
        <v>0</v>
      </c>
      <c r="AK68" s="33">
        <v>0</v>
      </c>
      <c r="AL68" s="33">
        <v>0</v>
      </c>
      <c r="AM68" s="33">
        <f t="shared" si="2"/>
        <v>6</v>
      </c>
      <c r="AN68" s="62">
        <f t="shared" si="3"/>
        <v>0.9</v>
      </c>
    </row>
    <row r="69" spans="1:40" ht="21">
      <c r="A69" s="33" t="s">
        <v>146</v>
      </c>
      <c r="B69" s="62">
        <v>1049730128</v>
      </c>
      <c r="C69" s="62">
        <v>1</v>
      </c>
      <c r="D69" s="62">
        <v>19</v>
      </c>
      <c r="E69" s="75">
        <v>1499900375453</v>
      </c>
      <c r="F69" s="69">
        <v>1</v>
      </c>
      <c r="G69" s="82">
        <v>99</v>
      </c>
      <c r="H69" s="33"/>
      <c r="I69" s="62">
        <v>1</v>
      </c>
      <c r="J69" s="62">
        <v>0</v>
      </c>
      <c r="K69" s="62">
        <v>1</v>
      </c>
      <c r="L69" s="62">
        <v>1</v>
      </c>
      <c r="M69" s="62">
        <v>1</v>
      </c>
      <c r="N69" s="62">
        <v>1</v>
      </c>
      <c r="O69" s="62">
        <v>1</v>
      </c>
      <c r="P69" s="62">
        <v>0</v>
      </c>
      <c r="Q69" s="62">
        <v>0</v>
      </c>
      <c r="R69" s="62">
        <v>0</v>
      </c>
      <c r="S69" s="62">
        <v>0</v>
      </c>
      <c r="T69" s="62">
        <v>0</v>
      </c>
      <c r="U69" s="62">
        <v>1</v>
      </c>
      <c r="V69" s="62">
        <v>0</v>
      </c>
      <c r="W69" s="62">
        <v>0</v>
      </c>
      <c r="X69" s="62">
        <v>1</v>
      </c>
      <c r="Y69" s="62">
        <v>0</v>
      </c>
      <c r="Z69" s="62">
        <v>0</v>
      </c>
      <c r="AA69" s="62">
        <v>0</v>
      </c>
      <c r="AB69" s="62">
        <v>1</v>
      </c>
      <c r="AC69" s="33">
        <v>0</v>
      </c>
      <c r="AD69" s="33">
        <v>1</v>
      </c>
      <c r="AE69" s="33">
        <v>0</v>
      </c>
      <c r="AF69" s="33">
        <v>0</v>
      </c>
      <c r="AG69" s="33">
        <v>2</v>
      </c>
      <c r="AH69" s="33">
        <v>0</v>
      </c>
      <c r="AI69" s="33">
        <v>0</v>
      </c>
      <c r="AJ69" s="33">
        <v>0</v>
      </c>
      <c r="AK69" s="33">
        <v>0</v>
      </c>
      <c r="AL69" s="33">
        <v>0</v>
      </c>
      <c r="AM69" s="33">
        <f t="shared" si="2"/>
        <v>12</v>
      </c>
      <c r="AN69" s="62">
        <f t="shared" si="3"/>
        <v>1.8</v>
      </c>
    </row>
    <row r="70" spans="1:40" ht="21">
      <c r="A70" s="33" t="s">
        <v>146</v>
      </c>
      <c r="B70" s="62">
        <v>1049730128</v>
      </c>
      <c r="C70" s="62">
        <v>1</v>
      </c>
      <c r="D70" s="62">
        <v>20</v>
      </c>
      <c r="E70" s="71">
        <v>1490300123170</v>
      </c>
      <c r="F70" s="69">
        <v>1</v>
      </c>
      <c r="G70" s="82">
        <v>99</v>
      </c>
      <c r="H70" s="33"/>
      <c r="I70" s="62">
        <v>1</v>
      </c>
      <c r="J70" s="62">
        <v>0</v>
      </c>
      <c r="K70" s="62">
        <v>0</v>
      </c>
      <c r="L70" s="62">
        <v>0</v>
      </c>
      <c r="M70" s="62">
        <v>0</v>
      </c>
      <c r="N70" s="62">
        <v>1</v>
      </c>
      <c r="O70" s="62">
        <v>0</v>
      </c>
      <c r="P70" s="62">
        <v>0</v>
      </c>
      <c r="Q70" s="62">
        <v>0</v>
      </c>
      <c r="R70" s="62">
        <v>0</v>
      </c>
      <c r="S70" s="62">
        <v>0</v>
      </c>
      <c r="T70" s="62">
        <v>1</v>
      </c>
      <c r="U70" s="62">
        <v>0</v>
      </c>
      <c r="V70" s="62">
        <v>1</v>
      </c>
      <c r="W70" s="62">
        <v>0</v>
      </c>
      <c r="X70" s="62">
        <v>1</v>
      </c>
      <c r="Y70" s="62">
        <v>0</v>
      </c>
      <c r="Z70" s="62">
        <v>0</v>
      </c>
      <c r="AA70" s="62">
        <v>0</v>
      </c>
      <c r="AB70" s="62">
        <v>0</v>
      </c>
      <c r="AC70" s="33">
        <v>0</v>
      </c>
      <c r="AD70" s="33">
        <v>0</v>
      </c>
      <c r="AE70" s="33">
        <v>0</v>
      </c>
      <c r="AF70" s="33">
        <v>1</v>
      </c>
      <c r="AG70" s="33">
        <v>1</v>
      </c>
      <c r="AH70" s="33">
        <v>0</v>
      </c>
      <c r="AI70" s="33">
        <v>0</v>
      </c>
      <c r="AJ70" s="33">
        <v>0</v>
      </c>
      <c r="AK70" s="33">
        <v>0</v>
      </c>
      <c r="AL70" s="33">
        <v>0</v>
      </c>
      <c r="AM70" s="33">
        <f t="shared" si="2"/>
        <v>7</v>
      </c>
      <c r="AN70" s="62">
        <f t="shared" si="3"/>
        <v>1.05</v>
      </c>
    </row>
    <row r="71" spans="1:40" ht="21">
      <c r="A71" s="33" t="s">
        <v>146</v>
      </c>
      <c r="B71" s="62">
        <v>1049730128</v>
      </c>
      <c r="C71" s="62">
        <v>1</v>
      </c>
      <c r="D71" s="62">
        <v>21</v>
      </c>
      <c r="E71" s="71">
        <v>1490300123072</v>
      </c>
      <c r="F71" s="69">
        <v>1</v>
      </c>
      <c r="G71" s="62">
        <v>99</v>
      </c>
      <c r="H71" s="33"/>
      <c r="I71" s="62">
        <v>0</v>
      </c>
      <c r="J71" s="62">
        <v>1</v>
      </c>
      <c r="K71" s="62">
        <v>0</v>
      </c>
      <c r="L71" s="62">
        <v>0</v>
      </c>
      <c r="M71" s="62">
        <v>1</v>
      </c>
      <c r="N71" s="62">
        <v>1</v>
      </c>
      <c r="O71" s="62">
        <v>0</v>
      </c>
      <c r="P71" s="62">
        <v>0</v>
      </c>
      <c r="Q71" s="62">
        <v>0</v>
      </c>
      <c r="R71" s="62">
        <v>0</v>
      </c>
      <c r="S71" s="62">
        <v>0</v>
      </c>
      <c r="T71" s="62">
        <v>0</v>
      </c>
      <c r="U71" s="62">
        <v>1</v>
      </c>
      <c r="V71" s="62">
        <v>0</v>
      </c>
      <c r="W71" s="62">
        <v>1</v>
      </c>
      <c r="X71" s="62">
        <v>0</v>
      </c>
      <c r="Y71" s="62">
        <v>1</v>
      </c>
      <c r="Z71" s="62">
        <v>0</v>
      </c>
      <c r="AA71" s="62">
        <v>0</v>
      </c>
      <c r="AB71" s="62">
        <v>0</v>
      </c>
      <c r="AC71" s="33">
        <v>0</v>
      </c>
      <c r="AD71" s="33">
        <v>0</v>
      </c>
      <c r="AE71" s="33">
        <v>0</v>
      </c>
      <c r="AF71" s="33">
        <v>0</v>
      </c>
      <c r="AG71" s="33">
        <v>1</v>
      </c>
      <c r="AH71" s="33">
        <v>0</v>
      </c>
      <c r="AI71" s="33">
        <v>0</v>
      </c>
      <c r="AJ71" s="33">
        <v>0</v>
      </c>
      <c r="AK71" s="33">
        <v>0</v>
      </c>
      <c r="AL71" s="33">
        <v>0</v>
      </c>
      <c r="AM71" s="33">
        <f aca="true" t="shared" si="4" ref="AM71:AM80">SUM(I71:AL71)</f>
        <v>7</v>
      </c>
      <c r="AN71" s="62">
        <f t="shared" si="3"/>
        <v>1.05</v>
      </c>
    </row>
    <row r="72" spans="1:40" ht="21">
      <c r="A72" s="33" t="s">
        <v>146</v>
      </c>
      <c r="B72" s="62">
        <v>1049730128</v>
      </c>
      <c r="C72" s="62">
        <v>1</v>
      </c>
      <c r="D72" s="62">
        <v>22</v>
      </c>
      <c r="E72" s="75">
        <v>1490300121371</v>
      </c>
      <c r="F72" s="68">
        <v>2</v>
      </c>
      <c r="G72" s="62">
        <v>99</v>
      </c>
      <c r="H72" s="33"/>
      <c r="I72" s="62">
        <v>0</v>
      </c>
      <c r="J72" s="62">
        <v>0</v>
      </c>
      <c r="K72" s="62">
        <v>0</v>
      </c>
      <c r="L72" s="62">
        <v>1</v>
      </c>
      <c r="M72" s="62">
        <v>0</v>
      </c>
      <c r="N72" s="62">
        <v>0</v>
      </c>
      <c r="O72" s="62">
        <v>1</v>
      </c>
      <c r="P72" s="62">
        <v>0</v>
      </c>
      <c r="Q72" s="62">
        <v>0</v>
      </c>
      <c r="R72" s="62">
        <v>0</v>
      </c>
      <c r="S72" s="62">
        <v>0</v>
      </c>
      <c r="T72" s="62">
        <v>0</v>
      </c>
      <c r="U72" s="62">
        <v>0</v>
      </c>
      <c r="V72" s="62">
        <v>0</v>
      </c>
      <c r="W72" s="62">
        <v>0</v>
      </c>
      <c r="X72" s="62">
        <v>0</v>
      </c>
      <c r="Y72" s="62">
        <v>0</v>
      </c>
      <c r="Z72" s="62">
        <v>1</v>
      </c>
      <c r="AA72" s="62">
        <v>0</v>
      </c>
      <c r="AB72" s="62">
        <v>1</v>
      </c>
      <c r="AC72" s="33">
        <v>0</v>
      </c>
      <c r="AD72" s="33">
        <v>0</v>
      </c>
      <c r="AE72" s="33">
        <v>0</v>
      </c>
      <c r="AF72" s="33">
        <v>1</v>
      </c>
      <c r="AG72" s="33">
        <v>2</v>
      </c>
      <c r="AH72" s="33">
        <v>0</v>
      </c>
      <c r="AI72" s="33">
        <v>0</v>
      </c>
      <c r="AJ72" s="33">
        <v>0</v>
      </c>
      <c r="AK72" s="33">
        <v>0</v>
      </c>
      <c r="AL72" s="33">
        <v>0</v>
      </c>
      <c r="AM72" s="33">
        <f t="shared" si="4"/>
        <v>7</v>
      </c>
      <c r="AN72" s="62">
        <f t="shared" si="3"/>
        <v>1.05</v>
      </c>
    </row>
    <row r="73" spans="1:40" ht="21">
      <c r="A73" s="33" t="s">
        <v>146</v>
      </c>
      <c r="B73" s="62">
        <v>1049730128</v>
      </c>
      <c r="C73" s="62">
        <v>1</v>
      </c>
      <c r="D73" s="62">
        <v>23</v>
      </c>
      <c r="E73" s="71">
        <v>1490300122602</v>
      </c>
      <c r="F73" s="68">
        <v>2</v>
      </c>
      <c r="G73" s="62">
        <v>99</v>
      </c>
      <c r="H73" s="33"/>
      <c r="I73" s="62">
        <v>1</v>
      </c>
      <c r="J73" s="62">
        <v>0</v>
      </c>
      <c r="K73" s="62">
        <v>1</v>
      </c>
      <c r="L73" s="62">
        <v>1</v>
      </c>
      <c r="M73" s="62">
        <v>0</v>
      </c>
      <c r="N73" s="62">
        <v>0</v>
      </c>
      <c r="O73" s="62">
        <v>0</v>
      </c>
      <c r="P73" s="62">
        <v>1</v>
      </c>
      <c r="Q73" s="62">
        <v>0</v>
      </c>
      <c r="R73" s="62">
        <v>1</v>
      </c>
      <c r="S73" s="62">
        <v>1</v>
      </c>
      <c r="T73" s="62">
        <v>0</v>
      </c>
      <c r="U73" s="62">
        <v>0</v>
      </c>
      <c r="V73" s="62">
        <v>0</v>
      </c>
      <c r="W73" s="62">
        <v>0</v>
      </c>
      <c r="X73" s="62">
        <v>0</v>
      </c>
      <c r="Y73" s="62">
        <v>0</v>
      </c>
      <c r="Z73" s="62">
        <v>1</v>
      </c>
      <c r="AA73" s="62">
        <v>1</v>
      </c>
      <c r="AB73" s="62">
        <v>0</v>
      </c>
      <c r="AC73" s="33">
        <v>0</v>
      </c>
      <c r="AD73" s="33">
        <v>0</v>
      </c>
      <c r="AE73" s="33">
        <v>1</v>
      </c>
      <c r="AF73" s="33">
        <v>2</v>
      </c>
      <c r="AG73" s="33">
        <v>3</v>
      </c>
      <c r="AH73" s="33">
        <v>0</v>
      </c>
      <c r="AI73" s="33">
        <v>0</v>
      </c>
      <c r="AJ73" s="33">
        <v>0</v>
      </c>
      <c r="AK73" s="33">
        <v>0</v>
      </c>
      <c r="AL73" s="33">
        <v>0</v>
      </c>
      <c r="AM73" s="33">
        <f t="shared" si="4"/>
        <v>14</v>
      </c>
      <c r="AN73" s="62">
        <f t="shared" si="3"/>
        <v>2.1</v>
      </c>
    </row>
    <row r="74" spans="1:40" ht="21">
      <c r="A74" s="33" t="s">
        <v>146</v>
      </c>
      <c r="B74" s="62">
        <v>1049730128</v>
      </c>
      <c r="C74" s="62">
        <v>1</v>
      </c>
      <c r="D74" s="62">
        <v>24</v>
      </c>
      <c r="E74" s="75">
        <v>1490300122459</v>
      </c>
      <c r="F74" s="68">
        <v>2</v>
      </c>
      <c r="G74" s="62">
        <v>99</v>
      </c>
      <c r="H74" s="33"/>
      <c r="I74" s="62">
        <v>1</v>
      </c>
      <c r="J74" s="62">
        <v>0</v>
      </c>
      <c r="K74" s="62">
        <v>1</v>
      </c>
      <c r="L74" s="62">
        <v>0</v>
      </c>
      <c r="M74" s="62">
        <v>0</v>
      </c>
      <c r="N74" s="62">
        <v>1</v>
      </c>
      <c r="O74" s="62">
        <v>1</v>
      </c>
      <c r="P74" s="62">
        <v>0</v>
      </c>
      <c r="Q74" s="62">
        <v>0</v>
      </c>
      <c r="R74" s="62">
        <v>0</v>
      </c>
      <c r="S74" s="62">
        <v>1</v>
      </c>
      <c r="T74" s="62">
        <v>0</v>
      </c>
      <c r="U74" s="62">
        <v>0</v>
      </c>
      <c r="V74" s="62">
        <v>0</v>
      </c>
      <c r="W74" s="62">
        <v>0</v>
      </c>
      <c r="X74" s="62">
        <v>0</v>
      </c>
      <c r="Y74" s="62">
        <v>1</v>
      </c>
      <c r="Z74" s="62">
        <v>1</v>
      </c>
      <c r="AA74" s="62">
        <v>0</v>
      </c>
      <c r="AB74" s="62">
        <v>1</v>
      </c>
      <c r="AC74" s="33">
        <v>0</v>
      </c>
      <c r="AD74" s="33">
        <v>1</v>
      </c>
      <c r="AE74" s="33">
        <v>1</v>
      </c>
      <c r="AF74" s="33">
        <v>2</v>
      </c>
      <c r="AG74" s="33">
        <v>1</v>
      </c>
      <c r="AH74" s="33">
        <v>0</v>
      </c>
      <c r="AI74" s="33">
        <v>0</v>
      </c>
      <c r="AJ74" s="33">
        <v>0</v>
      </c>
      <c r="AK74" s="33">
        <v>2</v>
      </c>
      <c r="AL74" s="33">
        <v>0</v>
      </c>
      <c r="AM74" s="33">
        <f t="shared" si="4"/>
        <v>15</v>
      </c>
      <c r="AN74" s="62">
        <f t="shared" si="3"/>
        <v>2.25</v>
      </c>
    </row>
    <row r="75" spans="1:40" ht="21">
      <c r="A75" s="33" t="s">
        <v>146</v>
      </c>
      <c r="B75" s="62">
        <v>1049730128</v>
      </c>
      <c r="C75" s="62">
        <v>1</v>
      </c>
      <c r="D75" s="62">
        <v>25</v>
      </c>
      <c r="E75" s="75">
        <v>1490300121398</v>
      </c>
      <c r="F75" s="68">
        <v>2</v>
      </c>
      <c r="G75" s="62">
        <v>99</v>
      </c>
      <c r="H75" s="33"/>
      <c r="I75" s="62">
        <v>1</v>
      </c>
      <c r="J75" s="62">
        <v>0</v>
      </c>
      <c r="K75" s="62">
        <v>1</v>
      </c>
      <c r="L75" s="62">
        <v>0</v>
      </c>
      <c r="M75" s="62">
        <v>0</v>
      </c>
      <c r="N75" s="62">
        <v>0</v>
      </c>
      <c r="O75" s="62">
        <v>0</v>
      </c>
      <c r="P75" s="62">
        <v>1</v>
      </c>
      <c r="Q75" s="62">
        <v>1</v>
      </c>
      <c r="R75" s="62">
        <v>0</v>
      </c>
      <c r="S75" s="62">
        <v>0</v>
      </c>
      <c r="T75" s="62">
        <v>0</v>
      </c>
      <c r="U75" s="62">
        <v>0</v>
      </c>
      <c r="V75" s="62">
        <v>0</v>
      </c>
      <c r="W75" s="62">
        <v>0</v>
      </c>
      <c r="X75" s="62">
        <v>0</v>
      </c>
      <c r="Y75" s="62">
        <v>0</v>
      </c>
      <c r="Z75" s="62">
        <v>1</v>
      </c>
      <c r="AA75" s="62">
        <v>0</v>
      </c>
      <c r="AB75" s="62">
        <v>0</v>
      </c>
      <c r="AC75" s="33">
        <v>0</v>
      </c>
      <c r="AD75" s="33">
        <v>0</v>
      </c>
      <c r="AE75" s="33">
        <v>1</v>
      </c>
      <c r="AF75" s="33">
        <v>1</v>
      </c>
      <c r="AG75" s="33">
        <v>1</v>
      </c>
      <c r="AH75" s="33">
        <v>0</v>
      </c>
      <c r="AI75" s="33">
        <v>0</v>
      </c>
      <c r="AJ75" s="33">
        <v>0</v>
      </c>
      <c r="AK75" s="33">
        <v>0</v>
      </c>
      <c r="AL75" s="33">
        <v>0</v>
      </c>
      <c r="AM75" s="33">
        <f t="shared" si="4"/>
        <v>8</v>
      </c>
      <c r="AN75" s="62">
        <f t="shared" si="3"/>
        <v>1.2</v>
      </c>
    </row>
    <row r="76" spans="1:40" ht="21">
      <c r="A76" s="33" t="s">
        <v>146</v>
      </c>
      <c r="B76" s="62">
        <v>1049730128</v>
      </c>
      <c r="C76" s="62">
        <v>1</v>
      </c>
      <c r="D76" s="62">
        <v>26</v>
      </c>
      <c r="E76" s="71">
        <v>1490300123366</v>
      </c>
      <c r="F76" s="68">
        <v>2</v>
      </c>
      <c r="G76" s="62">
        <v>99</v>
      </c>
      <c r="H76" s="33"/>
      <c r="I76" s="62">
        <v>0</v>
      </c>
      <c r="J76" s="62">
        <v>1</v>
      </c>
      <c r="K76" s="62">
        <v>1</v>
      </c>
      <c r="L76" s="62">
        <v>0</v>
      </c>
      <c r="M76" s="62">
        <v>0</v>
      </c>
      <c r="N76" s="62">
        <v>0</v>
      </c>
      <c r="O76" s="62">
        <v>0</v>
      </c>
      <c r="P76" s="62">
        <v>0</v>
      </c>
      <c r="Q76" s="62">
        <v>1</v>
      </c>
      <c r="R76" s="62">
        <v>0</v>
      </c>
      <c r="S76" s="62">
        <v>0</v>
      </c>
      <c r="T76" s="62">
        <v>1</v>
      </c>
      <c r="U76" s="62">
        <v>0</v>
      </c>
      <c r="V76" s="62">
        <v>0</v>
      </c>
      <c r="W76" s="62">
        <v>1</v>
      </c>
      <c r="X76" s="62">
        <v>1</v>
      </c>
      <c r="Y76" s="62">
        <v>0</v>
      </c>
      <c r="Z76" s="62">
        <v>0</v>
      </c>
      <c r="AA76" s="62">
        <v>0</v>
      </c>
      <c r="AB76" s="62">
        <v>0</v>
      </c>
      <c r="AC76" s="33">
        <v>0</v>
      </c>
      <c r="AD76" s="33">
        <v>0</v>
      </c>
      <c r="AE76" s="33">
        <v>0</v>
      </c>
      <c r="AF76" s="33">
        <v>1</v>
      </c>
      <c r="AG76" s="33">
        <v>1</v>
      </c>
      <c r="AH76" s="33">
        <v>0</v>
      </c>
      <c r="AI76" s="33">
        <v>0</v>
      </c>
      <c r="AJ76" s="33">
        <v>0</v>
      </c>
      <c r="AK76" s="33">
        <v>0</v>
      </c>
      <c r="AL76" s="33">
        <v>0</v>
      </c>
      <c r="AM76" s="33">
        <f t="shared" si="4"/>
        <v>8</v>
      </c>
      <c r="AN76" s="62">
        <f t="shared" si="3"/>
        <v>1.2</v>
      </c>
    </row>
    <row r="77" spans="1:40" ht="21">
      <c r="A77" s="33" t="s">
        <v>146</v>
      </c>
      <c r="B77" s="62">
        <v>1049730128</v>
      </c>
      <c r="C77" s="62">
        <v>1</v>
      </c>
      <c r="D77" s="62">
        <v>27</v>
      </c>
      <c r="E77" s="75">
        <v>1499900359903</v>
      </c>
      <c r="F77" s="68">
        <v>2</v>
      </c>
      <c r="G77" s="62">
        <v>99</v>
      </c>
      <c r="H77" s="33"/>
      <c r="I77" s="62">
        <v>1</v>
      </c>
      <c r="J77" s="62">
        <v>0</v>
      </c>
      <c r="K77" s="62">
        <v>0</v>
      </c>
      <c r="L77" s="62">
        <v>0</v>
      </c>
      <c r="M77" s="62">
        <v>0</v>
      </c>
      <c r="N77" s="62">
        <v>0</v>
      </c>
      <c r="O77" s="62">
        <v>0</v>
      </c>
      <c r="P77" s="62">
        <v>0</v>
      </c>
      <c r="Q77" s="62">
        <v>0</v>
      </c>
      <c r="R77" s="62">
        <v>0</v>
      </c>
      <c r="S77" s="62">
        <v>0</v>
      </c>
      <c r="T77" s="62">
        <v>1</v>
      </c>
      <c r="U77" s="62">
        <v>0</v>
      </c>
      <c r="V77" s="62">
        <v>0</v>
      </c>
      <c r="W77" s="62">
        <v>1</v>
      </c>
      <c r="X77" s="62">
        <v>1</v>
      </c>
      <c r="Y77" s="62">
        <v>0</v>
      </c>
      <c r="Z77" s="62">
        <v>0</v>
      </c>
      <c r="AA77" s="62">
        <v>0</v>
      </c>
      <c r="AB77" s="62">
        <v>1</v>
      </c>
      <c r="AC77" s="33">
        <v>1</v>
      </c>
      <c r="AD77" s="33">
        <v>0</v>
      </c>
      <c r="AE77" s="33">
        <v>1</v>
      </c>
      <c r="AF77" s="33">
        <v>0</v>
      </c>
      <c r="AG77" s="33">
        <v>2</v>
      </c>
      <c r="AH77" s="33">
        <v>1</v>
      </c>
      <c r="AI77" s="33">
        <v>0</v>
      </c>
      <c r="AJ77" s="33">
        <v>0</v>
      </c>
      <c r="AK77" s="33">
        <v>0</v>
      </c>
      <c r="AL77" s="33">
        <v>2</v>
      </c>
      <c r="AM77" s="33">
        <f t="shared" si="4"/>
        <v>12</v>
      </c>
      <c r="AN77" s="62">
        <f t="shared" si="3"/>
        <v>1.8</v>
      </c>
    </row>
    <row r="78" spans="1:40" ht="21">
      <c r="A78" s="33" t="s">
        <v>146</v>
      </c>
      <c r="B78" s="62">
        <v>1049730128</v>
      </c>
      <c r="C78" s="62">
        <v>1</v>
      </c>
      <c r="D78" s="62">
        <v>28</v>
      </c>
      <c r="E78" s="71">
        <v>1359200008637</v>
      </c>
      <c r="F78" s="68">
        <v>2</v>
      </c>
      <c r="G78" s="62">
        <v>99</v>
      </c>
      <c r="H78" s="33"/>
      <c r="I78" s="62">
        <v>1</v>
      </c>
      <c r="J78" s="62">
        <v>1</v>
      </c>
      <c r="K78" s="62">
        <v>0</v>
      </c>
      <c r="L78" s="62">
        <v>0</v>
      </c>
      <c r="M78" s="62">
        <v>1</v>
      </c>
      <c r="N78" s="62">
        <v>1</v>
      </c>
      <c r="O78" s="62">
        <v>1</v>
      </c>
      <c r="P78" s="62">
        <v>0</v>
      </c>
      <c r="Q78" s="62">
        <v>0</v>
      </c>
      <c r="R78" s="62">
        <v>1</v>
      </c>
      <c r="S78" s="62">
        <v>1</v>
      </c>
      <c r="T78" s="62">
        <v>0</v>
      </c>
      <c r="U78" s="62">
        <v>1</v>
      </c>
      <c r="V78" s="62">
        <v>0</v>
      </c>
      <c r="W78" s="62">
        <v>1</v>
      </c>
      <c r="X78" s="62">
        <v>1</v>
      </c>
      <c r="Y78" s="62">
        <v>0</v>
      </c>
      <c r="Z78" s="62">
        <v>1</v>
      </c>
      <c r="AA78" s="62">
        <v>1</v>
      </c>
      <c r="AB78" s="62">
        <v>1</v>
      </c>
      <c r="AC78" s="33">
        <v>1</v>
      </c>
      <c r="AD78" s="33">
        <v>0</v>
      </c>
      <c r="AE78" s="33">
        <v>0</v>
      </c>
      <c r="AF78" s="33">
        <v>3</v>
      </c>
      <c r="AG78" s="33">
        <v>1</v>
      </c>
      <c r="AH78" s="33">
        <v>0</v>
      </c>
      <c r="AI78" s="33">
        <v>0</v>
      </c>
      <c r="AJ78" s="33">
        <v>0</v>
      </c>
      <c r="AK78" s="33">
        <v>1</v>
      </c>
      <c r="AL78" s="33">
        <v>0</v>
      </c>
      <c r="AM78" s="33">
        <f t="shared" si="4"/>
        <v>19</v>
      </c>
      <c r="AN78" s="62">
        <f t="shared" si="3"/>
        <v>2.85</v>
      </c>
    </row>
    <row r="79" spans="1:40" ht="21">
      <c r="A79" s="33" t="s">
        <v>146</v>
      </c>
      <c r="B79" s="62">
        <v>1049730128</v>
      </c>
      <c r="C79" s="62">
        <v>1</v>
      </c>
      <c r="D79" s="62">
        <v>29</v>
      </c>
      <c r="E79" s="75">
        <v>1490300120405</v>
      </c>
      <c r="F79" s="68">
        <v>2</v>
      </c>
      <c r="G79" s="62">
        <v>99</v>
      </c>
      <c r="H79" s="33"/>
      <c r="I79" s="62">
        <v>1</v>
      </c>
      <c r="J79" s="62">
        <v>0</v>
      </c>
      <c r="K79" s="62">
        <v>0</v>
      </c>
      <c r="L79" s="62">
        <v>1</v>
      </c>
      <c r="M79" s="62">
        <v>0</v>
      </c>
      <c r="N79" s="62">
        <v>1</v>
      </c>
      <c r="O79" s="62">
        <v>0</v>
      </c>
      <c r="P79" s="62">
        <v>0</v>
      </c>
      <c r="Q79" s="62">
        <v>0</v>
      </c>
      <c r="R79" s="62">
        <v>0</v>
      </c>
      <c r="S79" s="62">
        <v>0</v>
      </c>
      <c r="T79" s="62">
        <v>0</v>
      </c>
      <c r="U79" s="62">
        <v>0</v>
      </c>
      <c r="V79" s="62">
        <v>1</v>
      </c>
      <c r="W79" s="62">
        <v>1</v>
      </c>
      <c r="X79" s="62">
        <v>0</v>
      </c>
      <c r="Y79" s="62">
        <v>0</v>
      </c>
      <c r="Z79" s="62">
        <v>0</v>
      </c>
      <c r="AA79" s="62">
        <v>1</v>
      </c>
      <c r="AB79" s="62">
        <v>0</v>
      </c>
      <c r="AC79" s="33">
        <v>1</v>
      </c>
      <c r="AD79" s="33">
        <v>0</v>
      </c>
      <c r="AE79" s="33">
        <v>0</v>
      </c>
      <c r="AF79" s="33">
        <v>1</v>
      </c>
      <c r="AG79" s="33">
        <v>0</v>
      </c>
      <c r="AH79" s="33">
        <v>0</v>
      </c>
      <c r="AI79" s="33">
        <v>0</v>
      </c>
      <c r="AJ79" s="33">
        <v>0</v>
      </c>
      <c r="AK79" s="33">
        <v>0</v>
      </c>
      <c r="AL79" s="33">
        <v>0</v>
      </c>
      <c r="AM79" s="33">
        <f t="shared" si="4"/>
        <v>8</v>
      </c>
      <c r="AN79" s="62">
        <f t="shared" si="3"/>
        <v>1.2</v>
      </c>
    </row>
    <row r="80" spans="1:40" ht="21">
      <c r="A80" s="33" t="s">
        <v>146</v>
      </c>
      <c r="B80" s="62">
        <v>1049730128</v>
      </c>
      <c r="C80" s="62">
        <v>1</v>
      </c>
      <c r="D80" s="62">
        <v>30</v>
      </c>
      <c r="E80" s="71">
        <v>1769900642203</v>
      </c>
      <c r="F80" s="69">
        <v>1</v>
      </c>
      <c r="G80" s="62">
        <v>99</v>
      </c>
      <c r="H80" s="33"/>
      <c r="I80" s="62">
        <v>0</v>
      </c>
      <c r="J80" s="62">
        <v>0</v>
      </c>
      <c r="K80" s="62">
        <v>0</v>
      </c>
      <c r="L80" s="62">
        <v>0</v>
      </c>
      <c r="M80" s="62">
        <v>0</v>
      </c>
      <c r="N80" s="62">
        <v>1</v>
      </c>
      <c r="O80" s="62">
        <v>1</v>
      </c>
      <c r="P80" s="62">
        <v>0</v>
      </c>
      <c r="Q80" s="62">
        <v>1</v>
      </c>
      <c r="R80" s="62">
        <v>0</v>
      </c>
      <c r="S80" s="62">
        <v>0</v>
      </c>
      <c r="T80" s="62">
        <v>0</v>
      </c>
      <c r="U80" s="62">
        <v>0</v>
      </c>
      <c r="V80" s="62">
        <v>0</v>
      </c>
      <c r="W80" s="62">
        <v>0</v>
      </c>
      <c r="X80" s="62">
        <v>0</v>
      </c>
      <c r="Y80" s="62">
        <v>1</v>
      </c>
      <c r="Z80" s="62">
        <v>1</v>
      </c>
      <c r="AA80" s="62">
        <v>0</v>
      </c>
      <c r="AB80" s="62">
        <v>0</v>
      </c>
      <c r="AC80" s="33">
        <v>0</v>
      </c>
      <c r="AD80" s="33">
        <v>0</v>
      </c>
      <c r="AE80" s="33">
        <v>0</v>
      </c>
      <c r="AF80" s="33">
        <v>1</v>
      </c>
      <c r="AG80" s="33">
        <v>2</v>
      </c>
      <c r="AH80" s="33">
        <v>0</v>
      </c>
      <c r="AI80" s="33">
        <v>0</v>
      </c>
      <c r="AJ80" s="33">
        <v>0</v>
      </c>
      <c r="AK80" s="33">
        <v>0</v>
      </c>
      <c r="AL80" s="33">
        <v>0</v>
      </c>
      <c r="AM80" s="33">
        <f t="shared" si="4"/>
        <v>8</v>
      </c>
      <c r="AN80" s="62">
        <f t="shared" si="3"/>
        <v>1.2</v>
      </c>
    </row>
    <row r="81" spans="1:40" ht="21">
      <c r="A81" s="33"/>
      <c r="B81" s="33"/>
      <c r="C81" s="33"/>
      <c r="D81" s="33"/>
      <c r="E81" s="33"/>
      <c r="F81" s="33"/>
      <c r="G81" s="62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87">
        <f>AVERAGE(AM51:AM80)</f>
        <v>11.233333333333333</v>
      </c>
      <c r="AN81" s="74" t="s">
        <v>323</v>
      </c>
    </row>
    <row r="82" spans="1:40" ht="21">
      <c r="A82" s="33"/>
      <c r="B82" s="33"/>
      <c r="C82" s="33"/>
      <c r="D82" s="33"/>
      <c r="E82" s="33"/>
      <c r="F82" s="33"/>
      <c r="G82" s="62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87">
        <f>STDEV(AM51:AM80)</f>
        <v>3.8208442227749417</v>
      </c>
      <c r="AN82" s="74" t="s">
        <v>324</v>
      </c>
    </row>
    <row r="83" spans="1:40" ht="21">
      <c r="A83" s="33" t="s">
        <v>309</v>
      </c>
      <c r="B83" s="33">
        <v>1049730127</v>
      </c>
      <c r="C83" s="33">
        <v>1</v>
      </c>
      <c r="D83" s="33">
        <v>1</v>
      </c>
      <c r="E83" s="76">
        <v>1499900375631</v>
      </c>
      <c r="F83" s="33">
        <v>1</v>
      </c>
      <c r="G83" s="62">
        <v>99</v>
      </c>
      <c r="H83" s="33"/>
      <c r="I83" s="33">
        <v>0</v>
      </c>
      <c r="J83" s="33">
        <v>0</v>
      </c>
      <c r="K83" s="33">
        <v>0</v>
      </c>
      <c r="L83" s="33">
        <v>0</v>
      </c>
      <c r="M83" s="33">
        <v>0</v>
      </c>
      <c r="N83" s="33">
        <v>0</v>
      </c>
      <c r="O83" s="33">
        <v>0</v>
      </c>
      <c r="P83" s="33">
        <v>0</v>
      </c>
      <c r="Q83" s="33">
        <v>0</v>
      </c>
      <c r="R83" s="33">
        <v>1</v>
      </c>
      <c r="S83" s="33">
        <v>0</v>
      </c>
      <c r="T83" s="33">
        <v>0</v>
      </c>
      <c r="U83" s="33">
        <v>0</v>
      </c>
      <c r="V83" s="33">
        <v>0</v>
      </c>
      <c r="W83" s="33">
        <v>1</v>
      </c>
      <c r="X83" s="33">
        <v>0</v>
      </c>
      <c r="Y83" s="33">
        <v>0</v>
      </c>
      <c r="Z83" s="33">
        <v>0</v>
      </c>
      <c r="AA83" s="33">
        <v>0</v>
      </c>
      <c r="AB83" s="33">
        <v>0</v>
      </c>
      <c r="AC83" s="33">
        <v>0</v>
      </c>
      <c r="AD83" s="33">
        <v>0</v>
      </c>
      <c r="AE83" s="33">
        <v>0</v>
      </c>
      <c r="AF83" s="33">
        <v>1</v>
      </c>
      <c r="AG83" s="33">
        <v>2</v>
      </c>
      <c r="AH83" s="33">
        <v>0</v>
      </c>
      <c r="AI83" s="33">
        <v>0</v>
      </c>
      <c r="AJ83" s="33">
        <v>0</v>
      </c>
      <c r="AK83" s="33">
        <v>0</v>
      </c>
      <c r="AL83" s="33">
        <v>0</v>
      </c>
      <c r="AM83" s="33">
        <v>5</v>
      </c>
      <c r="AN83" s="62">
        <f aca="true" t="shared" si="5" ref="AN83:AN107">AM$1:AM$65536*6/40</f>
        <v>0.75</v>
      </c>
    </row>
    <row r="84" spans="1:40" ht="21">
      <c r="A84" s="33" t="s">
        <v>309</v>
      </c>
      <c r="B84" s="33">
        <v>1049730127</v>
      </c>
      <c r="C84" s="33">
        <v>1</v>
      </c>
      <c r="D84" s="33">
        <v>2</v>
      </c>
      <c r="E84" s="76">
        <v>1490300122807</v>
      </c>
      <c r="F84" s="33">
        <v>1</v>
      </c>
      <c r="G84" s="62">
        <v>99</v>
      </c>
      <c r="H84" s="33"/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33">
        <v>0</v>
      </c>
      <c r="Q84" s="33">
        <v>0</v>
      </c>
      <c r="R84" s="33">
        <v>0</v>
      </c>
      <c r="S84" s="33">
        <v>0</v>
      </c>
      <c r="T84" s="33">
        <v>0</v>
      </c>
      <c r="U84" s="33">
        <v>0</v>
      </c>
      <c r="V84" s="33">
        <v>1</v>
      </c>
      <c r="W84" s="33">
        <v>1</v>
      </c>
      <c r="X84" s="33">
        <v>0</v>
      </c>
      <c r="Y84" s="33">
        <v>0</v>
      </c>
      <c r="Z84" s="33">
        <v>0</v>
      </c>
      <c r="AA84" s="33">
        <v>0</v>
      </c>
      <c r="AB84" s="33">
        <v>0</v>
      </c>
      <c r="AC84" s="33">
        <v>0</v>
      </c>
      <c r="AD84" s="33">
        <v>0</v>
      </c>
      <c r="AE84" s="33">
        <v>0</v>
      </c>
      <c r="AF84" s="33">
        <v>2</v>
      </c>
      <c r="AG84" s="33">
        <v>0</v>
      </c>
      <c r="AH84" s="33">
        <v>0</v>
      </c>
      <c r="AI84" s="33">
        <v>0</v>
      </c>
      <c r="AJ84" s="33">
        <v>0</v>
      </c>
      <c r="AK84" s="33">
        <v>0</v>
      </c>
      <c r="AL84" s="33">
        <v>0</v>
      </c>
      <c r="AM84" s="33">
        <v>4</v>
      </c>
      <c r="AN84" s="62">
        <f t="shared" si="5"/>
        <v>0.6</v>
      </c>
    </row>
    <row r="85" spans="1:40" ht="21">
      <c r="A85" s="33" t="s">
        <v>309</v>
      </c>
      <c r="B85" s="33">
        <v>1049730127</v>
      </c>
      <c r="C85" s="33">
        <v>1</v>
      </c>
      <c r="D85" s="33">
        <v>3</v>
      </c>
      <c r="E85" s="76">
        <v>1490300119563</v>
      </c>
      <c r="F85" s="33">
        <v>1</v>
      </c>
      <c r="G85" s="62">
        <v>99</v>
      </c>
      <c r="H85" s="33"/>
      <c r="I85" s="33">
        <v>0</v>
      </c>
      <c r="J85" s="33">
        <v>0</v>
      </c>
      <c r="K85" s="33">
        <v>0</v>
      </c>
      <c r="L85" s="33">
        <v>1</v>
      </c>
      <c r="M85" s="33">
        <v>0</v>
      </c>
      <c r="N85" s="33">
        <v>0</v>
      </c>
      <c r="O85" s="33">
        <v>0</v>
      </c>
      <c r="P85" s="33">
        <v>1</v>
      </c>
      <c r="Q85" s="33">
        <v>0</v>
      </c>
      <c r="R85" s="33">
        <v>0</v>
      </c>
      <c r="S85" s="33">
        <v>0</v>
      </c>
      <c r="T85" s="33">
        <v>0</v>
      </c>
      <c r="U85" s="33">
        <v>0</v>
      </c>
      <c r="V85" s="33">
        <v>1</v>
      </c>
      <c r="W85" s="33">
        <v>0</v>
      </c>
      <c r="X85" s="33">
        <v>1</v>
      </c>
      <c r="Y85" s="33">
        <v>0</v>
      </c>
      <c r="Z85" s="33">
        <v>0</v>
      </c>
      <c r="AA85" s="33">
        <v>0</v>
      </c>
      <c r="AB85" s="33">
        <v>0</v>
      </c>
      <c r="AC85" s="33">
        <v>0</v>
      </c>
      <c r="AD85" s="33">
        <v>0</v>
      </c>
      <c r="AE85" s="33">
        <v>0</v>
      </c>
      <c r="AF85" s="33">
        <v>3</v>
      </c>
      <c r="AG85" s="33">
        <v>2</v>
      </c>
      <c r="AH85" s="33">
        <v>0</v>
      </c>
      <c r="AI85" s="33">
        <v>0</v>
      </c>
      <c r="AJ85" s="33">
        <v>0</v>
      </c>
      <c r="AK85" s="33">
        <v>0</v>
      </c>
      <c r="AL85" s="33">
        <v>0</v>
      </c>
      <c r="AM85" s="33">
        <v>9</v>
      </c>
      <c r="AN85" s="62">
        <f t="shared" si="5"/>
        <v>1.35</v>
      </c>
    </row>
    <row r="86" spans="1:40" ht="21">
      <c r="A86" s="33" t="s">
        <v>309</v>
      </c>
      <c r="B86" s="33">
        <v>1049730127</v>
      </c>
      <c r="C86" s="33">
        <v>1</v>
      </c>
      <c r="D86" s="33">
        <v>4</v>
      </c>
      <c r="E86" s="76">
        <v>1490300122033</v>
      </c>
      <c r="F86" s="33">
        <v>2</v>
      </c>
      <c r="G86" s="62">
        <v>99</v>
      </c>
      <c r="H86" s="33"/>
      <c r="I86" s="33">
        <v>0</v>
      </c>
      <c r="J86" s="33">
        <v>1</v>
      </c>
      <c r="K86" s="33">
        <v>0</v>
      </c>
      <c r="L86" s="33">
        <v>0</v>
      </c>
      <c r="M86" s="33">
        <v>0</v>
      </c>
      <c r="N86" s="33">
        <v>0</v>
      </c>
      <c r="O86" s="33">
        <v>1</v>
      </c>
      <c r="P86" s="33">
        <v>0</v>
      </c>
      <c r="Q86" s="33">
        <v>1</v>
      </c>
      <c r="R86" s="33">
        <v>0</v>
      </c>
      <c r="S86" s="33">
        <v>0</v>
      </c>
      <c r="T86" s="33">
        <v>0</v>
      </c>
      <c r="U86" s="33">
        <v>0</v>
      </c>
      <c r="V86" s="33">
        <v>0</v>
      </c>
      <c r="W86" s="33">
        <v>1</v>
      </c>
      <c r="X86" s="33">
        <v>1</v>
      </c>
      <c r="Y86" s="33">
        <v>0</v>
      </c>
      <c r="Z86" s="33">
        <v>0</v>
      </c>
      <c r="AA86" s="33">
        <v>1</v>
      </c>
      <c r="AB86" s="33">
        <v>0</v>
      </c>
      <c r="AC86" s="33">
        <v>0</v>
      </c>
      <c r="AD86" s="33">
        <v>1</v>
      </c>
      <c r="AE86" s="33">
        <v>0</v>
      </c>
      <c r="AF86" s="33">
        <v>0</v>
      </c>
      <c r="AG86" s="33">
        <v>1</v>
      </c>
      <c r="AH86" s="33">
        <v>0</v>
      </c>
      <c r="AI86" s="33">
        <v>0</v>
      </c>
      <c r="AJ86" s="33">
        <v>0</v>
      </c>
      <c r="AK86" s="33">
        <v>0</v>
      </c>
      <c r="AL86" s="33">
        <v>0</v>
      </c>
      <c r="AM86" s="33">
        <v>8</v>
      </c>
      <c r="AN86" s="62">
        <f t="shared" si="5"/>
        <v>1.2</v>
      </c>
    </row>
    <row r="87" spans="1:40" ht="21">
      <c r="A87" s="33" t="s">
        <v>309</v>
      </c>
      <c r="B87" s="33">
        <v>1049730127</v>
      </c>
      <c r="C87" s="33">
        <v>1</v>
      </c>
      <c r="D87" s="33">
        <v>5</v>
      </c>
      <c r="E87" s="76">
        <v>1359200014084</v>
      </c>
      <c r="F87" s="33">
        <v>2</v>
      </c>
      <c r="G87" s="62">
        <v>99</v>
      </c>
      <c r="H87" s="33"/>
      <c r="I87" s="33">
        <v>1</v>
      </c>
      <c r="J87" s="33">
        <v>0</v>
      </c>
      <c r="K87" s="33">
        <v>0</v>
      </c>
      <c r="L87" s="33">
        <v>0</v>
      </c>
      <c r="M87" s="33">
        <v>1</v>
      </c>
      <c r="N87" s="33">
        <v>0</v>
      </c>
      <c r="O87" s="33">
        <v>0</v>
      </c>
      <c r="P87" s="33">
        <v>0</v>
      </c>
      <c r="Q87" s="33">
        <v>0</v>
      </c>
      <c r="R87" s="33">
        <v>0</v>
      </c>
      <c r="S87" s="33">
        <v>0</v>
      </c>
      <c r="T87" s="33">
        <v>1</v>
      </c>
      <c r="U87" s="33">
        <v>0</v>
      </c>
      <c r="V87" s="33">
        <v>0</v>
      </c>
      <c r="W87" s="33">
        <v>1</v>
      </c>
      <c r="X87" s="33">
        <v>1</v>
      </c>
      <c r="Y87" s="33">
        <v>1</v>
      </c>
      <c r="Z87" s="33">
        <v>0</v>
      </c>
      <c r="AA87" s="33">
        <v>0</v>
      </c>
      <c r="AB87" s="33">
        <v>1</v>
      </c>
      <c r="AC87" s="33">
        <v>1</v>
      </c>
      <c r="AD87" s="33">
        <v>0</v>
      </c>
      <c r="AE87" s="33">
        <v>0</v>
      </c>
      <c r="AF87" s="33">
        <v>1</v>
      </c>
      <c r="AG87" s="33">
        <v>1</v>
      </c>
      <c r="AH87" s="33">
        <v>0</v>
      </c>
      <c r="AI87" s="33">
        <v>0</v>
      </c>
      <c r="AJ87" s="33">
        <v>0</v>
      </c>
      <c r="AK87" s="33">
        <v>0</v>
      </c>
      <c r="AL87" s="33">
        <v>0</v>
      </c>
      <c r="AM87" s="33">
        <v>10</v>
      </c>
      <c r="AN87" s="62">
        <f t="shared" si="5"/>
        <v>1.5</v>
      </c>
    </row>
    <row r="88" spans="1:40" ht="21">
      <c r="A88" s="33" t="s">
        <v>309</v>
      </c>
      <c r="B88" s="33">
        <v>1049730127</v>
      </c>
      <c r="C88" s="33">
        <v>1</v>
      </c>
      <c r="D88" s="33">
        <v>6</v>
      </c>
      <c r="E88" s="76">
        <v>1490300116114</v>
      </c>
      <c r="F88" s="33">
        <v>2</v>
      </c>
      <c r="G88" s="62">
        <v>99</v>
      </c>
      <c r="H88" s="33"/>
      <c r="I88" s="33">
        <v>0</v>
      </c>
      <c r="J88" s="33">
        <v>0</v>
      </c>
      <c r="K88" s="33">
        <v>0</v>
      </c>
      <c r="L88" s="33">
        <v>0</v>
      </c>
      <c r="M88" s="33">
        <v>0</v>
      </c>
      <c r="N88" s="33">
        <v>0</v>
      </c>
      <c r="O88" s="33">
        <v>0</v>
      </c>
      <c r="P88" s="33">
        <v>0</v>
      </c>
      <c r="Q88" s="33">
        <v>0</v>
      </c>
      <c r="R88" s="33">
        <v>0</v>
      </c>
      <c r="S88" s="33">
        <v>0</v>
      </c>
      <c r="T88" s="33">
        <v>0</v>
      </c>
      <c r="U88" s="33">
        <v>0</v>
      </c>
      <c r="V88" s="33">
        <v>0</v>
      </c>
      <c r="W88" s="33">
        <v>1</v>
      </c>
      <c r="X88" s="33">
        <v>1</v>
      </c>
      <c r="Y88" s="33">
        <v>0</v>
      </c>
      <c r="Z88" s="33">
        <v>0</v>
      </c>
      <c r="AA88" s="33">
        <v>0</v>
      </c>
      <c r="AB88" s="33">
        <v>0</v>
      </c>
      <c r="AC88" s="33">
        <v>0</v>
      </c>
      <c r="AD88" s="33">
        <v>0</v>
      </c>
      <c r="AE88" s="33">
        <v>0</v>
      </c>
      <c r="AF88" s="33">
        <v>2</v>
      </c>
      <c r="AG88" s="33">
        <v>2</v>
      </c>
      <c r="AH88" s="33">
        <v>0</v>
      </c>
      <c r="AI88" s="33">
        <v>0</v>
      </c>
      <c r="AJ88" s="33">
        <v>0</v>
      </c>
      <c r="AK88" s="33">
        <v>0</v>
      </c>
      <c r="AL88" s="33">
        <v>0</v>
      </c>
      <c r="AM88" s="33">
        <v>6</v>
      </c>
      <c r="AN88" s="62">
        <f t="shared" si="5"/>
        <v>0.9</v>
      </c>
    </row>
    <row r="89" spans="1:40" ht="21">
      <c r="A89" s="33" t="s">
        <v>309</v>
      </c>
      <c r="B89" s="33">
        <v>1049730127</v>
      </c>
      <c r="C89" s="33">
        <v>1</v>
      </c>
      <c r="D89" s="33">
        <v>7</v>
      </c>
      <c r="E89" s="76">
        <v>1490353250868</v>
      </c>
      <c r="F89" s="33">
        <v>2</v>
      </c>
      <c r="G89" s="62">
        <v>99</v>
      </c>
      <c r="H89" s="33"/>
      <c r="I89" s="33">
        <v>0</v>
      </c>
      <c r="J89" s="33">
        <v>0</v>
      </c>
      <c r="K89" s="33">
        <v>0</v>
      </c>
      <c r="L89" s="33">
        <v>1</v>
      </c>
      <c r="M89" s="33">
        <v>0</v>
      </c>
      <c r="N89" s="33">
        <v>0</v>
      </c>
      <c r="O89" s="33">
        <v>0</v>
      </c>
      <c r="P89" s="33">
        <v>1</v>
      </c>
      <c r="Q89" s="33">
        <v>0</v>
      </c>
      <c r="R89" s="33">
        <v>1</v>
      </c>
      <c r="S89" s="33">
        <v>1</v>
      </c>
      <c r="T89" s="33">
        <v>0</v>
      </c>
      <c r="U89" s="33">
        <v>0</v>
      </c>
      <c r="V89" s="33">
        <v>1</v>
      </c>
      <c r="W89" s="33">
        <v>0</v>
      </c>
      <c r="X89" s="33">
        <v>0</v>
      </c>
      <c r="Y89" s="33">
        <v>0</v>
      </c>
      <c r="Z89" s="33">
        <v>0</v>
      </c>
      <c r="AA89" s="33">
        <v>0</v>
      </c>
      <c r="AB89" s="33">
        <v>0</v>
      </c>
      <c r="AC89" s="33">
        <v>0</v>
      </c>
      <c r="AD89" s="33">
        <v>0</v>
      </c>
      <c r="AE89" s="33">
        <v>0</v>
      </c>
      <c r="AF89" s="33">
        <v>1</v>
      </c>
      <c r="AG89" s="33">
        <v>2</v>
      </c>
      <c r="AH89" s="33">
        <v>0</v>
      </c>
      <c r="AI89" s="33">
        <v>0</v>
      </c>
      <c r="AJ89" s="33">
        <v>0</v>
      </c>
      <c r="AK89" s="33">
        <v>0</v>
      </c>
      <c r="AL89" s="33">
        <v>0</v>
      </c>
      <c r="AM89" s="33">
        <v>8</v>
      </c>
      <c r="AN89" s="62">
        <f t="shared" si="5"/>
        <v>1.2</v>
      </c>
    </row>
    <row r="90" spans="1:40" ht="21">
      <c r="A90" s="33" t="s">
        <v>309</v>
      </c>
      <c r="B90" s="33">
        <v>1049730127</v>
      </c>
      <c r="C90" s="33">
        <v>1</v>
      </c>
      <c r="D90" s="33">
        <v>8</v>
      </c>
      <c r="E90" s="76">
        <v>1359200009412</v>
      </c>
      <c r="F90" s="33">
        <v>2</v>
      </c>
      <c r="G90" s="62">
        <v>99</v>
      </c>
      <c r="H90" s="33"/>
      <c r="I90" s="33">
        <v>0</v>
      </c>
      <c r="J90" s="33">
        <v>0</v>
      </c>
      <c r="K90" s="33">
        <v>0</v>
      </c>
      <c r="L90" s="33">
        <v>0</v>
      </c>
      <c r="M90" s="33">
        <v>1</v>
      </c>
      <c r="N90" s="33">
        <v>0</v>
      </c>
      <c r="O90" s="33">
        <v>1</v>
      </c>
      <c r="P90" s="33">
        <v>1</v>
      </c>
      <c r="Q90" s="33">
        <v>1</v>
      </c>
      <c r="R90" s="33">
        <v>0</v>
      </c>
      <c r="S90" s="33">
        <v>1</v>
      </c>
      <c r="T90" s="33">
        <v>1</v>
      </c>
      <c r="U90" s="33">
        <v>1</v>
      </c>
      <c r="V90" s="33">
        <v>1</v>
      </c>
      <c r="W90" s="33">
        <v>1</v>
      </c>
      <c r="X90" s="33">
        <v>0</v>
      </c>
      <c r="Y90" s="33">
        <v>0</v>
      </c>
      <c r="Z90" s="33">
        <v>0</v>
      </c>
      <c r="AA90" s="33">
        <v>0</v>
      </c>
      <c r="AB90" s="33">
        <v>0</v>
      </c>
      <c r="AC90" s="33">
        <v>0</v>
      </c>
      <c r="AD90" s="33">
        <v>1</v>
      </c>
      <c r="AE90" s="33">
        <v>0</v>
      </c>
      <c r="AF90" s="33">
        <v>3</v>
      </c>
      <c r="AG90" s="33">
        <v>1</v>
      </c>
      <c r="AH90" s="33">
        <v>0</v>
      </c>
      <c r="AI90" s="33">
        <v>0</v>
      </c>
      <c r="AJ90" s="33">
        <v>0</v>
      </c>
      <c r="AK90" s="33">
        <v>0</v>
      </c>
      <c r="AL90" s="33">
        <v>0</v>
      </c>
      <c r="AM90" s="33">
        <v>14</v>
      </c>
      <c r="AN90" s="62">
        <f t="shared" si="5"/>
        <v>2.1</v>
      </c>
    </row>
    <row r="91" spans="1:40" ht="21">
      <c r="A91" s="33" t="s">
        <v>309</v>
      </c>
      <c r="B91" s="33">
        <v>1049730127</v>
      </c>
      <c r="C91" s="33">
        <v>1</v>
      </c>
      <c r="D91" s="33">
        <v>9</v>
      </c>
      <c r="E91" s="76">
        <v>1490300121843</v>
      </c>
      <c r="F91" s="33">
        <v>2</v>
      </c>
      <c r="G91" s="62">
        <v>99</v>
      </c>
      <c r="H91" s="33"/>
      <c r="I91" s="33">
        <v>0</v>
      </c>
      <c r="J91" s="33">
        <v>1</v>
      </c>
      <c r="K91" s="33">
        <v>0</v>
      </c>
      <c r="L91" s="33">
        <v>1</v>
      </c>
      <c r="M91" s="33">
        <v>1</v>
      </c>
      <c r="N91" s="33">
        <v>0</v>
      </c>
      <c r="O91" s="33">
        <v>0</v>
      </c>
      <c r="P91" s="33">
        <v>0</v>
      </c>
      <c r="Q91" s="33">
        <v>1</v>
      </c>
      <c r="R91" s="33">
        <v>0</v>
      </c>
      <c r="S91" s="33">
        <v>1</v>
      </c>
      <c r="T91" s="33">
        <v>0</v>
      </c>
      <c r="U91" s="33">
        <v>0</v>
      </c>
      <c r="V91" s="33">
        <v>0</v>
      </c>
      <c r="W91" s="33">
        <v>1</v>
      </c>
      <c r="X91" s="33">
        <v>0</v>
      </c>
      <c r="Y91" s="33">
        <v>0</v>
      </c>
      <c r="Z91" s="33">
        <v>0</v>
      </c>
      <c r="AA91" s="33">
        <v>0</v>
      </c>
      <c r="AB91" s="33">
        <v>0</v>
      </c>
      <c r="AC91" s="33">
        <v>0</v>
      </c>
      <c r="AD91" s="33">
        <v>1</v>
      </c>
      <c r="AE91" s="33">
        <v>1</v>
      </c>
      <c r="AF91" s="33">
        <v>3</v>
      </c>
      <c r="AG91" s="33">
        <v>3</v>
      </c>
      <c r="AH91" s="33">
        <v>0</v>
      </c>
      <c r="AI91" s="33">
        <v>0</v>
      </c>
      <c r="AJ91" s="33">
        <v>0</v>
      </c>
      <c r="AK91" s="33">
        <v>0</v>
      </c>
      <c r="AL91" s="33">
        <v>0</v>
      </c>
      <c r="AM91" s="33">
        <v>14</v>
      </c>
      <c r="AN91" s="62">
        <f t="shared" si="5"/>
        <v>2.1</v>
      </c>
    </row>
    <row r="92" spans="1:40" ht="21">
      <c r="A92" s="33" t="s">
        <v>309</v>
      </c>
      <c r="B92" s="33">
        <v>1049730127</v>
      </c>
      <c r="C92" s="33">
        <v>1</v>
      </c>
      <c r="D92" s="33">
        <v>10</v>
      </c>
      <c r="E92" s="76">
        <v>1359200007428</v>
      </c>
      <c r="F92" s="33">
        <v>2</v>
      </c>
      <c r="G92" s="62">
        <v>99</v>
      </c>
      <c r="H92" s="33"/>
      <c r="I92" s="33">
        <v>0</v>
      </c>
      <c r="J92" s="33">
        <v>0</v>
      </c>
      <c r="K92" s="33">
        <v>1</v>
      </c>
      <c r="L92" s="33">
        <v>0</v>
      </c>
      <c r="M92" s="33">
        <v>0</v>
      </c>
      <c r="N92" s="33">
        <v>0</v>
      </c>
      <c r="O92" s="33">
        <v>1</v>
      </c>
      <c r="P92" s="33">
        <v>0</v>
      </c>
      <c r="Q92" s="33">
        <v>0</v>
      </c>
      <c r="R92" s="33">
        <v>0</v>
      </c>
      <c r="S92" s="33">
        <v>1</v>
      </c>
      <c r="T92" s="33">
        <v>0</v>
      </c>
      <c r="U92" s="33">
        <v>0</v>
      </c>
      <c r="V92" s="33">
        <v>1</v>
      </c>
      <c r="W92" s="33">
        <v>0</v>
      </c>
      <c r="X92" s="33">
        <v>1</v>
      </c>
      <c r="Y92" s="33">
        <v>1</v>
      </c>
      <c r="Z92" s="33">
        <v>0</v>
      </c>
      <c r="AA92" s="33">
        <v>1</v>
      </c>
      <c r="AB92" s="33">
        <v>0</v>
      </c>
      <c r="AC92" s="33">
        <v>0</v>
      </c>
      <c r="AD92" s="33">
        <v>0</v>
      </c>
      <c r="AE92" s="33">
        <v>0</v>
      </c>
      <c r="AF92" s="33">
        <v>2</v>
      </c>
      <c r="AG92" s="33">
        <v>1</v>
      </c>
      <c r="AH92" s="33">
        <v>0</v>
      </c>
      <c r="AI92" s="33">
        <v>0</v>
      </c>
      <c r="AJ92" s="33">
        <v>0</v>
      </c>
      <c r="AK92" s="33">
        <v>0</v>
      </c>
      <c r="AL92" s="33">
        <v>0</v>
      </c>
      <c r="AM92" s="33">
        <v>10</v>
      </c>
      <c r="AN92" s="62">
        <f t="shared" si="5"/>
        <v>1.5</v>
      </c>
    </row>
    <row r="93" spans="1:40" ht="21">
      <c r="A93" s="33" t="s">
        <v>309</v>
      </c>
      <c r="B93" s="33">
        <v>1049730127</v>
      </c>
      <c r="C93" s="33">
        <v>1</v>
      </c>
      <c r="D93" s="33">
        <v>11</v>
      </c>
      <c r="E93" s="76">
        <v>1490300123439</v>
      </c>
      <c r="F93" s="33">
        <v>2</v>
      </c>
      <c r="G93" s="62">
        <v>99</v>
      </c>
      <c r="H93" s="33"/>
      <c r="I93" s="33">
        <v>0</v>
      </c>
      <c r="J93" s="33">
        <v>1</v>
      </c>
      <c r="K93" s="33">
        <v>0</v>
      </c>
      <c r="L93" s="33">
        <v>0</v>
      </c>
      <c r="M93" s="33">
        <v>0</v>
      </c>
      <c r="N93" s="33">
        <v>0</v>
      </c>
      <c r="O93" s="33">
        <v>1</v>
      </c>
      <c r="P93" s="33">
        <v>0</v>
      </c>
      <c r="Q93" s="33">
        <v>1</v>
      </c>
      <c r="R93" s="33">
        <v>0</v>
      </c>
      <c r="S93" s="33">
        <v>1</v>
      </c>
      <c r="T93" s="33">
        <v>0</v>
      </c>
      <c r="U93" s="33">
        <v>0</v>
      </c>
      <c r="V93" s="33">
        <v>0</v>
      </c>
      <c r="W93" s="33">
        <v>1</v>
      </c>
      <c r="X93" s="33">
        <v>0</v>
      </c>
      <c r="Y93" s="33">
        <v>0</v>
      </c>
      <c r="Z93" s="33">
        <v>1</v>
      </c>
      <c r="AA93" s="33">
        <v>1</v>
      </c>
      <c r="AB93" s="33">
        <v>0</v>
      </c>
      <c r="AC93" s="33">
        <v>0</v>
      </c>
      <c r="AD93" s="33">
        <v>0</v>
      </c>
      <c r="AE93" s="33">
        <v>0</v>
      </c>
      <c r="AF93" s="33">
        <v>0</v>
      </c>
      <c r="AG93" s="33">
        <v>1</v>
      </c>
      <c r="AH93" s="33">
        <v>0</v>
      </c>
      <c r="AI93" s="33">
        <v>0</v>
      </c>
      <c r="AJ93" s="33">
        <v>0</v>
      </c>
      <c r="AK93" s="33">
        <v>0</v>
      </c>
      <c r="AL93" s="33">
        <v>0</v>
      </c>
      <c r="AM93" s="33">
        <v>8</v>
      </c>
      <c r="AN93" s="62">
        <f t="shared" si="5"/>
        <v>1.2</v>
      </c>
    </row>
    <row r="94" spans="1:40" ht="21">
      <c r="A94" s="33" t="s">
        <v>309</v>
      </c>
      <c r="B94" s="33">
        <v>1049730127</v>
      </c>
      <c r="C94" s="33">
        <v>1</v>
      </c>
      <c r="D94" s="33">
        <v>12</v>
      </c>
      <c r="E94" s="76">
        <v>1104300557796</v>
      </c>
      <c r="F94" s="33">
        <v>1</v>
      </c>
      <c r="G94" s="62">
        <v>99</v>
      </c>
      <c r="H94" s="33"/>
      <c r="I94" s="33">
        <v>1</v>
      </c>
      <c r="J94" s="33">
        <v>1</v>
      </c>
      <c r="K94" s="33">
        <v>0</v>
      </c>
      <c r="L94" s="33">
        <v>1</v>
      </c>
      <c r="M94" s="33">
        <v>0</v>
      </c>
      <c r="N94" s="33">
        <v>0</v>
      </c>
      <c r="O94" s="33">
        <v>0</v>
      </c>
      <c r="P94" s="33">
        <v>1</v>
      </c>
      <c r="Q94" s="33">
        <v>1</v>
      </c>
      <c r="R94" s="33">
        <v>0</v>
      </c>
      <c r="S94" s="33">
        <v>1</v>
      </c>
      <c r="T94" s="33">
        <v>0</v>
      </c>
      <c r="U94" s="33">
        <v>0</v>
      </c>
      <c r="V94" s="33">
        <v>0</v>
      </c>
      <c r="W94" s="33">
        <v>0</v>
      </c>
      <c r="X94" s="33">
        <v>0</v>
      </c>
      <c r="Y94" s="33">
        <v>1</v>
      </c>
      <c r="Z94" s="33">
        <v>1</v>
      </c>
      <c r="AA94" s="33">
        <v>1</v>
      </c>
      <c r="AB94" s="33">
        <v>0</v>
      </c>
      <c r="AC94" s="33">
        <v>0</v>
      </c>
      <c r="AD94" s="33">
        <v>0</v>
      </c>
      <c r="AE94" s="33">
        <v>0</v>
      </c>
      <c r="AF94" s="33">
        <v>2</v>
      </c>
      <c r="AG94" s="33">
        <v>3</v>
      </c>
      <c r="AH94" s="33">
        <v>0</v>
      </c>
      <c r="AI94" s="33">
        <v>0</v>
      </c>
      <c r="AJ94" s="33">
        <v>0</v>
      </c>
      <c r="AK94" s="33">
        <v>0</v>
      </c>
      <c r="AL94" s="33">
        <v>0</v>
      </c>
      <c r="AM94" s="33">
        <v>14</v>
      </c>
      <c r="AN94" s="62">
        <f t="shared" si="5"/>
        <v>2.1</v>
      </c>
    </row>
    <row r="95" spans="1:40" ht="21">
      <c r="A95" s="33" t="s">
        <v>309</v>
      </c>
      <c r="B95" s="33">
        <v>1049730127</v>
      </c>
      <c r="C95" s="33">
        <v>1</v>
      </c>
      <c r="D95" s="33">
        <v>13</v>
      </c>
      <c r="E95" s="76">
        <v>1439000006885</v>
      </c>
      <c r="F95" s="33">
        <v>2</v>
      </c>
      <c r="G95" s="62">
        <v>99</v>
      </c>
      <c r="H95" s="33"/>
      <c r="I95" s="33">
        <v>1</v>
      </c>
      <c r="J95" s="33">
        <v>0</v>
      </c>
      <c r="K95" s="33">
        <v>1</v>
      </c>
      <c r="L95" s="33">
        <v>0</v>
      </c>
      <c r="M95" s="33">
        <v>1</v>
      </c>
      <c r="N95" s="33">
        <v>0</v>
      </c>
      <c r="O95" s="33">
        <v>0</v>
      </c>
      <c r="P95" s="33">
        <v>0</v>
      </c>
      <c r="Q95" s="33">
        <v>0</v>
      </c>
      <c r="R95" s="33">
        <v>0</v>
      </c>
      <c r="S95" s="33">
        <v>0</v>
      </c>
      <c r="T95" s="33">
        <v>0</v>
      </c>
      <c r="U95" s="33">
        <v>0</v>
      </c>
      <c r="V95" s="33">
        <v>1</v>
      </c>
      <c r="W95" s="33">
        <v>1</v>
      </c>
      <c r="X95" s="33">
        <v>1</v>
      </c>
      <c r="Y95" s="33">
        <v>0</v>
      </c>
      <c r="Z95" s="33">
        <v>1</v>
      </c>
      <c r="AA95" s="33">
        <v>0</v>
      </c>
      <c r="AB95" s="33">
        <v>0</v>
      </c>
      <c r="AC95" s="33">
        <v>1</v>
      </c>
      <c r="AD95" s="33">
        <v>1</v>
      </c>
      <c r="AE95" s="33">
        <v>0</v>
      </c>
      <c r="AF95" s="33">
        <v>0</v>
      </c>
      <c r="AG95" s="33">
        <v>2</v>
      </c>
      <c r="AH95" s="33">
        <v>0</v>
      </c>
      <c r="AI95" s="33">
        <v>0</v>
      </c>
      <c r="AJ95" s="33">
        <v>0</v>
      </c>
      <c r="AK95" s="33">
        <v>0</v>
      </c>
      <c r="AL95" s="33">
        <v>0</v>
      </c>
      <c r="AM95" s="33">
        <v>11</v>
      </c>
      <c r="AN95" s="62">
        <f t="shared" si="5"/>
        <v>1.65</v>
      </c>
    </row>
    <row r="96" spans="1:40" ht="21">
      <c r="A96" s="33" t="s">
        <v>309</v>
      </c>
      <c r="B96" s="33">
        <v>1049730127</v>
      </c>
      <c r="C96" s="33">
        <v>1</v>
      </c>
      <c r="D96" s="33">
        <v>14</v>
      </c>
      <c r="E96" s="76">
        <v>1359200008734</v>
      </c>
      <c r="F96" s="33">
        <v>2</v>
      </c>
      <c r="G96" s="62">
        <v>99</v>
      </c>
      <c r="H96" s="33"/>
      <c r="I96" s="33">
        <v>1</v>
      </c>
      <c r="J96" s="33">
        <v>0</v>
      </c>
      <c r="K96" s="33">
        <v>1</v>
      </c>
      <c r="L96" s="33">
        <v>0</v>
      </c>
      <c r="M96" s="33">
        <v>1</v>
      </c>
      <c r="N96" s="33">
        <v>1</v>
      </c>
      <c r="O96" s="33">
        <v>0</v>
      </c>
      <c r="P96" s="33">
        <v>0</v>
      </c>
      <c r="Q96" s="33">
        <v>1</v>
      </c>
      <c r="R96" s="33">
        <v>0</v>
      </c>
      <c r="S96" s="33">
        <v>0</v>
      </c>
      <c r="T96" s="33">
        <v>0</v>
      </c>
      <c r="U96" s="33">
        <v>1</v>
      </c>
      <c r="V96" s="33">
        <v>0</v>
      </c>
      <c r="W96" s="33">
        <v>1</v>
      </c>
      <c r="X96" s="33">
        <v>0</v>
      </c>
      <c r="Y96" s="33">
        <v>0</v>
      </c>
      <c r="Z96" s="33">
        <v>0</v>
      </c>
      <c r="AA96" s="33">
        <v>0</v>
      </c>
      <c r="AB96" s="33">
        <v>0</v>
      </c>
      <c r="AC96" s="33">
        <v>0</v>
      </c>
      <c r="AD96" s="33">
        <v>0</v>
      </c>
      <c r="AE96" s="33">
        <v>0</v>
      </c>
      <c r="AF96" s="33">
        <v>2</v>
      </c>
      <c r="AG96" s="33">
        <v>2</v>
      </c>
      <c r="AH96" s="33">
        <v>0</v>
      </c>
      <c r="AI96" s="33">
        <v>0</v>
      </c>
      <c r="AJ96" s="33">
        <v>0</v>
      </c>
      <c r="AK96" s="33">
        <v>0</v>
      </c>
      <c r="AL96" s="33">
        <v>0</v>
      </c>
      <c r="AM96" s="33">
        <v>11</v>
      </c>
      <c r="AN96" s="62">
        <f t="shared" si="5"/>
        <v>1.65</v>
      </c>
    </row>
    <row r="97" spans="1:40" ht="21">
      <c r="A97" s="33" t="s">
        <v>309</v>
      </c>
      <c r="B97" s="33">
        <v>1049730127</v>
      </c>
      <c r="C97" s="33">
        <v>1</v>
      </c>
      <c r="D97" s="33">
        <v>15</v>
      </c>
      <c r="E97" s="76">
        <v>1490300122149</v>
      </c>
      <c r="F97" s="33">
        <v>1</v>
      </c>
      <c r="G97" s="62">
        <v>99</v>
      </c>
      <c r="H97" s="33"/>
      <c r="I97" s="33">
        <v>0</v>
      </c>
      <c r="J97" s="33">
        <v>0</v>
      </c>
      <c r="K97" s="33">
        <v>0</v>
      </c>
      <c r="L97" s="33">
        <v>0</v>
      </c>
      <c r="M97" s="33">
        <v>0</v>
      </c>
      <c r="N97" s="33">
        <v>0</v>
      </c>
      <c r="O97" s="33">
        <v>0</v>
      </c>
      <c r="P97" s="33">
        <v>0</v>
      </c>
      <c r="Q97" s="33">
        <v>0</v>
      </c>
      <c r="R97" s="33">
        <v>0</v>
      </c>
      <c r="S97" s="33">
        <v>0</v>
      </c>
      <c r="T97" s="33">
        <v>1</v>
      </c>
      <c r="U97" s="33">
        <v>0</v>
      </c>
      <c r="V97" s="33">
        <v>0</v>
      </c>
      <c r="W97" s="33">
        <v>0</v>
      </c>
      <c r="X97" s="33">
        <v>0</v>
      </c>
      <c r="Y97" s="33">
        <v>1</v>
      </c>
      <c r="Z97" s="33">
        <v>0</v>
      </c>
      <c r="AA97" s="33">
        <v>1</v>
      </c>
      <c r="AB97" s="33">
        <v>0</v>
      </c>
      <c r="AC97" s="33">
        <v>0</v>
      </c>
      <c r="AD97" s="33">
        <v>0</v>
      </c>
      <c r="AE97" s="33">
        <v>0</v>
      </c>
      <c r="AF97" s="33">
        <v>1</v>
      </c>
      <c r="AG97" s="33">
        <v>2</v>
      </c>
      <c r="AH97" s="33">
        <v>0</v>
      </c>
      <c r="AI97" s="33">
        <v>0</v>
      </c>
      <c r="AJ97" s="33">
        <v>0</v>
      </c>
      <c r="AK97" s="33">
        <v>0</v>
      </c>
      <c r="AL97" s="33">
        <v>0</v>
      </c>
      <c r="AM97" s="33">
        <v>6</v>
      </c>
      <c r="AN97" s="62">
        <f t="shared" si="5"/>
        <v>0.9</v>
      </c>
    </row>
    <row r="98" spans="1:40" ht="21">
      <c r="A98" s="33" t="s">
        <v>309</v>
      </c>
      <c r="B98" s="33">
        <v>1049730127</v>
      </c>
      <c r="C98" s="33">
        <v>1</v>
      </c>
      <c r="D98" s="33">
        <v>16</v>
      </c>
      <c r="E98" s="76">
        <v>1490300122335</v>
      </c>
      <c r="F98" s="33">
        <v>1</v>
      </c>
      <c r="G98" s="62">
        <v>99</v>
      </c>
      <c r="H98" s="33"/>
      <c r="I98" s="33">
        <v>0</v>
      </c>
      <c r="J98" s="33">
        <v>0</v>
      </c>
      <c r="K98" s="33">
        <v>0</v>
      </c>
      <c r="L98" s="33">
        <v>0</v>
      </c>
      <c r="M98" s="33">
        <v>0</v>
      </c>
      <c r="N98" s="33">
        <v>0</v>
      </c>
      <c r="O98" s="33">
        <v>0</v>
      </c>
      <c r="P98" s="33">
        <v>0</v>
      </c>
      <c r="Q98" s="33">
        <v>0</v>
      </c>
      <c r="R98" s="33">
        <v>0</v>
      </c>
      <c r="S98" s="33">
        <v>0</v>
      </c>
      <c r="T98" s="33">
        <v>1</v>
      </c>
      <c r="U98" s="33">
        <v>1</v>
      </c>
      <c r="V98" s="33">
        <v>0</v>
      </c>
      <c r="W98" s="33">
        <v>0</v>
      </c>
      <c r="X98" s="33">
        <v>1</v>
      </c>
      <c r="Y98" s="33">
        <v>0</v>
      </c>
      <c r="Z98" s="33">
        <v>0</v>
      </c>
      <c r="AA98" s="33">
        <v>1</v>
      </c>
      <c r="AB98" s="33">
        <v>0</v>
      </c>
      <c r="AC98" s="33">
        <v>0</v>
      </c>
      <c r="AD98" s="33">
        <v>0</v>
      </c>
      <c r="AE98" s="33">
        <v>0</v>
      </c>
      <c r="AF98" s="33">
        <v>0</v>
      </c>
      <c r="AG98" s="33">
        <v>1</v>
      </c>
      <c r="AH98" s="33">
        <v>0</v>
      </c>
      <c r="AI98" s="33">
        <v>0</v>
      </c>
      <c r="AJ98" s="33">
        <v>0</v>
      </c>
      <c r="AK98" s="33">
        <v>0</v>
      </c>
      <c r="AL98" s="33">
        <v>0</v>
      </c>
      <c r="AM98" s="33">
        <v>5</v>
      </c>
      <c r="AN98" s="62">
        <f t="shared" si="5"/>
        <v>0.75</v>
      </c>
    </row>
    <row r="99" spans="1:40" ht="21">
      <c r="A99" s="33" t="s">
        <v>309</v>
      </c>
      <c r="B99" s="33">
        <v>1049730127</v>
      </c>
      <c r="C99" s="33">
        <v>1</v>
      </c>
      <c r="D99" s="33">
        <v>17</v>
      </c>
      <c r="E99" s="76">
        <v>1490300120260</v>
      </c>
      <c r="F99" s="33">
        <v>1</v>
      </c>
      <c r="G99" s="62">
        <v>99</v>
      </c>
      <c r="H99" s="33"/>
      <c r="I99" s="33">
        <v>1</v>
      </c>
      <c r="J99" s="33">
        <v>0</v>
      </c>
      <c r="K99" s="33">
        <v>0</v>
      </c>
      <c r="L99" s="33">
        <v>0</v>
      </c>
      <c r="M99" s="33">
        <v>1</v>
      </c>
      <c r="N99" s="33">
        <v>0</v>
      </c>
      <c r="O99" s="33">
        <v>0</v>
      </c>
      <c r="P99" s="33">
        <v>0</v>
      </c>
      <c r="Q99" s="33">
        <v>0</v>
      </c>
      <c r="R99" s="33">
        <v>0</v>
      </c>
      <c r="S99" s="33">
        <v>0</v>
      </c>
      <c r="T99" s="33">
        <v>1</v>
      </c>
      <c r="U99" s="33">
        <v>0</v>
      </c>
      <c r="V99" s="33">
        <v>0</v>
      </c>
      <c r="W99" s="33">
        <v>0</v>
      </c>
      <c r="X99" s="33">
        <v>0</v>
      </c>
      <c r="Y99" s="33">
        <v>1</v>
      </c>
      <c r="Z99" s="33">
        <v>0</v>
      </c>
      <c r="AA99" s="33">
        <v>0</v>
      </c>
      <c r="AB99" s="33">
        <v>0</v>
      </c>
      <c r="AC99" s="33">
        <v>0</v>
      </c>
      <c r="AD99" s="33">
        <v>0</v>
      </c>
      <c r="AE99" s="33">
        <v>1</v>
      </c>
      <c r="AF99" s="33">
        <v>2</v>
      </c>
      <c r="AG99" s="33">
        <v>3</v>
      </c>
      <c r="AH99" s="33">
        <v>0</v>
      </c>
      <c r="AI99" s="33">
        <v>0</v>
      </c>
      <c r="AJ99" s="33">
        <v>0</v>
      </c>
      <c r="AK99" s="33">
        <v>0</v>
      </c>
      <c r="AL99" s="33">
        <v>0</v>
      </c>
      <c r="AM99" s="33">
        <v>10</v>
      </c>
      <c r="AN99" s="62">
        <f t="shared" si="5"/>
        <v>1.5</v>
      </c>
    </row>
    <row r="100" spans="1:40" ht="21">
      <c r="A100" s="33" t="s">
        <v>309</v>
      </c>
      <c r="B100" s="33">
        <v>1049730127</v>
      </c>
      <c r="C100" s="33">
        <v>1</v>
      </c>
      <c r="D100" s="33">
        <v>18</v>
      </c>
      <c r="E100" s="76">
        <v>1490300119181</v>
      </c>
      <c r="F100" s="33">
        <v>1</v>
      </c>
      <c r="G100" s="62">
        <v>99</v>
      </c>
      <c r="H100" s="33"/>
      <c r="I100" s="33">
        <v>0</v>
      </c>
      <c r="J100" s="33">
        <v>0</v>
      </c>
      <c r="K100" s="33">
        <v>1</v>
      </c>
      <c r="L100" s="33">
        <v>0</v>
      </c>
      <c r="M100" s="33">
        <v>0</v>
      </c>
      <c r="N100" s="33">
        <v>0</v>
      </c>
      <c r="O100" s="33">
        <v>0</v>
      </c>
      <c r="P100" s="33">
        <v>0</v>
      </c>
      <c r="Q100" s="33">
        <v>1</v>
      </c>
      <c r="R100" s="33">
        <v>1</v>
      </c>
      <c r="S100" s="33">
        <v>1</v>
      </c>
      <c r="T100" s="33">
        <v>0</v>
      </c>
      <c r="U100" s="33">
        <v>0</v>
      </c>
      <c r="V100" s="33">
        <v>0</v>
      </c>
      <c r="W100" s="33">
        <v>0</v>
      </c>
      <c r="X100" s="33">
        <v>1</v>
      </c>
      <c r="Y100" s="33">
        <v>0</v>
      </c>
      <c r="Z100" s="33">
        <v>1</v>
      </c>
      <c r="AA100" s="33">
        <v>0</v>
      </c>
      <c r="AB100" s="33">
        <v>1</v>
      </c>
      <c r="AC100" s="33">
        <v>0</v>
      </c>
      <c r="AD100" s="33">
        <v>0</v>
      </c>
      <c r="AE100" s="33">
        <v>0</v>
      </c>
      <c r="AF100" s="33">
        <v>3</v>
      </c>
      <c r="AG100" s="33">
        <v>3</v>
      </c>
      <c r="AH100" s="33">
        <v>0</v>
      </c>
      <c r="AI100" s="33">
        <v>0</v>
      </c>
      <c r="AJ100" s="33">
        <v>0</v>
      </c>
      <c r="AK100" s="33">
        <v>0</v>
      </c>
      <c r="AL100" s="33">
        <v>0</v>
      </c>
      <c r="AM100" s="33">
        <v>13</v>
      </c>
      <c r="AN100" s="62">
        <f t="shared" si="5"/>
        <v>1.95</v>
      </c>
    </row>
    <row r="101" spans="1:40" ht="21">
      <c r="A101" s="33" t="s">
        <v>309</v>
      </c>
      <c r="B101" s="33">
        <v>1049730127</v>
      </c>
      <c r="C101" s="33">
        <v>1</v>
      </c>
      <c r="D101" s="33">
        <v>19</v>
      </c>
      <c r="E101" s="76">
        <v>1359200009013</v>
      </c>
      <c r="F101" s="33">
        <v>1</v>
      </c>
      <c r="G101" s="62">
        <v>99</v>
      </c>
      <c r="H101" s="33"/>
      <c r="I101" s="33">
        <v>1</v>
      </c>
      <c r="J101" s="33">
        <v>0</v>
      </c>
      <c r="K101" s="33">
        <v>1</v>
      </c>
      <c r="L101" s="33">
        <v>1</v>
      </c>
      <c r="M101" s="33">
        <v>0</v>
      </c>
      <c r="N101" s="33">
        <v>0</v>
      </c>
      <c r="O101" s="33">
        <v>1</v>
      </c>
      <c r="P101" s="33">
        <v>0</v>
      </c>
      <c r="Q101" s="33">
        <v>0</v>
      </c>
      <c r="R101" s="33">
        <v>0</v>
      </c>
      <c r="S101" s="33">
        <v>0</v>
      </c>
      <c r="T101" s="33">
        <v>0</v>
      </c>
      <c r="U101" s="33">
        <v>0</v>
      </c>
      <c r="V101" s="33">
        <v>0</v>
      </c>
      <c r="W101" s="33">
        <v>1</v>
      </c>
      <c r="X101" s="33">
        <v>0</v>
      </c>
      <c r="Y101" s="33">
        <v>0</v>
      </c>
      <c r="Z101" s="33">
        <v>1</v>
      </c>
      <c r="AA101" s="33">
        <v>0</v>
      </c>
      <c r="AB101" s="33">
        <v>0</v>
      </c>
      <c r="AC101" s="33">
        <v>0</v>
      </c>
      <c r="AD101" s="33">
        <v>0</v>
      </c>
      <c r="AE101" s="33">
        <v>0</v>
      </c>
      <c r="AF101" s="33">
        <v>2</v>
      </c>
      <c r="AG101" s="33">
        <v>0</v>
      </c>
      <c r="AH101" s="33">
        <v>0</v>
      </c>
      <c r="AI101" s="33">
        <v>0</v>
      </c>
      <c r="AJ101" s="33">
        <v>0</v>
      </c>
      <c r="AK101" s="33">
        <v>0</v>
      </c>
      <c r="AL101" s="33">
        <v>0</v>
      </c>
      <c r="AM101" s="33">
        <v>8</v>
      </c>
      <c r="AN101" s="62">
        <f t="shared" si="5"/>
        <v>1.2</v>
      </c>
    </row>
    <row r="102" spans="1:40" ht="21">
      <c r="A102" s="33" t="s">
        <v>309</v>
      </c>
      <c r="B102" s="33">
        <v>1049730127</v>
      </c>
      <c r="C102" s="33">
        <v>1</v>
      </c>
      <c r="D102" s="33">
        <v>20</v>
      </c>
      <c r="E102" s="76">
        <v>1490300121029</v>
      </c>
      <c r="F102" s="33">
        <v>1</v>
      </c>
      <c r="G102" s="62">
        <v>99</v>
      </c>
      <c r="H102" s="33"/>
      <c r="I102" s="33">
        <v>0</v>
      </c>
      <c r="J102" s="33">
        <v>0</v>
      </c>
      <c r="K102" s="33">
        <v>1</v>
      </c>
      <c r="L102" s="33">
        <v>0</v>
      </c>
      <c r="M102" s="33">
        <v>0</v>
      </c>
      <c r="N102" s="33">
        <v>1</v>
      </c>
      <c r="O102" s="33">
        <v>0</v>
      </c>
      <c r="P102" s="33">
        <v>0</v>
      </c>
      <c r="Q102" s="33">
        <v>0</v>
      </c>
      <c r="R102" s="33">
        <v>0</v>
      </c>
      <c r="S102" s="33">
        <v>0</v>
      </c>
      <c r="T102" s="33">
        <v>1</v>
      </c>
      <c r="U102" s="33">
        <v>1</v>
      </c>
      <c r="V102" s="33">
        <v>0</v>
      </c>
      <c r="W102" s="33">
        <v>0</v>
      </c>
      <c r="X102" s="33">
        <v>1</v>
      </c>
      <c r="Y102" s="33">
        <v>0</v>
      </c>
      <c r="Z102" s="33">
        <v>0</v>
      </c>
      <c r="AA102" s="33">
        <v>0</v>
      </c>
      <c r="AB102" s="33">
        <v>0</v>
      </c>
      <c r="AC102" s="33">
        <v>0</v>
      </c>
      <c r="AD102" s="33">
        <v>0</v>
      </c>
      <c r="AE102" s="33">
        <v>0</v>
      </c>
      <c r="AF102" s="33">
        <v>1</v>
      </c>
      <c r="AG102" s="33">
        <v>2</v>
      </c>
      <c r="AH102" s="33">
        <v>0</v>
      </c>
      <c r="AI102" s="33">
        <v>0</v>
      </c>
      <c r="AJ102" s="33">
        <v>0</v>
      </c>
      <c r="AK102" s="33">
        <v>0</v>
      </c>
      <c r="AL102" s="33">
        <v>0</v>
      </c>
      <c r="AM102" s="33">
        <v>8</v>
      </c>
      <c r="AN102" s="62">
        <f t="shared" si="5"/>
        <v>1.2</v>
      </c>
    </row>
    <row r="103" spans="1:40" ht="21">
      <c r="A103" s="33" t="s">
        <v>309</v>
      </c>
      <c r="B103" s="33">
        <v>1049730127</v>
      </c>
      <c r="C103" s="33">
        <v>1</v>
      </c>
      <c r="D103" s="33">
        <v>21</v>
      </c>
      <c r="E103" s="76">
        <v>1490300119385</v>
      </c>
      <c r="F103" s="33">
        <v>1</v>
      </c>
      <c r="G103" s="62">
        <v>99</v>
      </c>
      <c r="H103" s="33"/>
      <c r="I103" s="33">
        <v>1</v>
      </c>
      <c r="J103" s="33">
        <v>0</v>
      </c>
      <c r="K103" s="33">
        <v>0</v>
      </c>
      <c r="L103" s="33">
        <v>0</v>
      </c>
      <c r="M103" s="33">
        <v>1</v>
      </c>
      <c r="N103" s="33">
        <v>0</v>
      </c>
      <c r="O103" s="33">
        <v>1</v>
      </c>
      <c r="P103" s="33">
        <v>0</v>
      </c>
      <c r="Q103" s="33">
        <v>0</v>
      </c>
      <c r="R103" s="33">
        <v>1</v>
      </c>
      <c r="S103" s="33">
        <v>0</v>
      </c>
      <c r="T103" s="33">
        <v>0</v>
      </c>
      <c r="U103" s="33">
        <v>1</v>
      </c>
      <c r="V103" s="33">
        <v>0</v>
      </c>
      <c r="W103" s="33">
        <v>0</v>
      </c>
      <c r="X103" s="33">
        <v>0</v>
      </c>
      <c r="Y103" s="33">
        <v>0</v>
      </c>
      <c r="Z103" s="33">
        <v>0</v>
      </c>
      <c r="AA103" s="33">
        <v>0</v>
      </c>
      <c r="AB103" s="33">
        <v>0</v>
      </c>
      <c r="AC103" s="33">
        <v>0</v>
      </c>
      <c r="AD103" s="33">
        <v>1</v>
      </c>
      <c r="AE103" s="33">
        <v>0</v>
      </c>
      <c r="AF103" s="33">
        <v>1</v>
      </c>
      <c r="AG103" s="33">
        <v>0</v>
      </c>
      <c r="AH103" s="33">
        <v>0</v>
      </c>
      <c r="AI103" s="33">
        <v>0</v>
      </c>
      <c r="AJ103" s="33">
        <v>0</v>
      </c>
      <c r="AK103" s="33">
        <v>0</v>
      </c>
      <c r="AL103" s="33">
        <v>0</v>
      </c>
      <c r="AM103" s="33">
        <v>7</v>
      </c>
      <c r="AN103" s="62">
        <f t="shared" si="5"/>
        <v>1.05</v>
      </c>
    </row>
    <row r="104" spans="1:40" ht="21">
      <c r="A104" s="33" t="s">
        <v>309</v>
      </c>
      <c r="B104" s="33">
        <v>1049730127</v>
      </c>
      <c r="C104" s="33">
        <v>1</v>
      </c>
      <c r="D104" s="33">
        <v>22</v>
      </c>
      <c r="E104" s="76">
        <v>1490300119661</v>
      </c>
      <c r="F104" s="33">
        <v>2</v>
      </c>
      <c r="G104" s="62">
        <v>99</v>
      </c>
      <c r="H104" s="33"/>
      <c r="I104" s="33">
        <v>1</v>
      </c>
      <c r="J104" s="33">
        <v>0</v>
      </c>
      <c r="K104" s="33">
        <v>0</v>
      </c>
      <c r="L104" s="33">
        <v>1</v>
      </c>
      <c r="M104" s="33">
        <v>1</v>
      </c>
      <c r="N104" s="33">
        <v>0</v>
      </c>
      <c r="O104" s="33">
        <v>0</v>
      </c>
      <c r="P104" s="33">
        <v>0</v>
      </c>
      <c r="Q104" s="33">
        <v>0</v>
      </c>
      <c r="R104" s="33">
        <v>0</v>
      </c>
      <c r="S104" s="33">
        <v>0</v>
      </c>
      <c r="T104" s="33">
        <v>1</v>
      </c>
      <c r="U104" s="33">
        <v>0</v>
      </c>
      <c r="V104" s="33">
        <v>0</v>
      </c>
      <c r="W104" s="33">
        <v>1</v>
      </c>
      <c r="X104" s="33">
        <v>0</v>
      </c>
      <c r="Y104" s="33">
        <v>0</v>
      </c>
      <c r="Z104" s="33">
        <v>1</v>
      </c>
      <c r="AA104" s="33">
        <v>1</v>
      </c>
      <c r="AB104" s="33">
        <v>0</v>
      </c>
      <c r="AC104" s="33">
        <v>0</v>
      </c>
      <c r="AD104" s="33">
        <v>1</v>
      </c>
      <c r="AE104" s="33">
        <v>1</v>
      </c>
      <c r="AF104" s="33">
        <v>1</v>
      </c>
      <c r="AG104" s="33">
        <v>1</v>
      </c>
      <c r="AH104" s="33">
        <v>0</v>
      </c>
      <c r="AI104" s="33">
        <v>0</v>
      </c>
      <c r="AJ104" s="33">
        <v>0</v>
      </c>
      <c r="AK104" s="33">
        <v>0</v>
      </c>
      <c r="AL104" s="33">
        <v>0</v>
      </c>
      <c r="AM104" s="33">
        <v>11</v>
      </c>
      <c r="AN104" s="62">
        <f t="shared" si="5"/>
        <v>1.65</v>
      </c>
    </row>
    <row r="105" spans="1:40" ht="21">
      <c r="A105" s="33" t="s">
        <v>309</v>
      </c>
      <c r="B105" s="33">
        <v>1049730127</v>
      </c>
      <c r="C105" s="33">
        <v>1</v>
      </c>
      <c r="D105" s="33">
        <v>23</v>
      </c>
      <c r="E105" s="76">
        <v>1490300122718</v>
      </c>
      <c r="F105" s="33">
        <v>1</v>
      </c>
      <c r="G105" s="62">
        <v>99</v>
      </c>
      <c r="H105" s="33"/>
      <c r="I105" s="33">
        <v>1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3">
        <v>1</v>
      </c>
      <c r="P105" s="33">
        <v>0</v>
      </c>
      <c r="Q105" s="33">
        <v>0</v>
      </c>
      <c r="R105" s="33">
        <v>1</v>
      </c>
      <c r="S105" s="33">
        <v>0</v>
      </c>
      <c r="T105" s="33">
        <v>0</v>
      </c>
      <c r="U105" s="33">
        <v>0</v>
      </c>
      <c r="V105" s="33">
        <v>0</v>
      </c>
      <c r="W105" s="33">
        <v>0</v>
      </c>
      <c r="X105" s="33">
        <v>1</v>
      </c>
      <c r="Y105" s="33">
        <v>0</v>
      </c>
      <c r="Z105" s="33">
        <v>0</v>
      </c>
      <c r="AA105" s="33">
        <v>0</v>
      </c>
      <c r="AB105" s="33">
        <v>0</v>
      </c>
      <c r="AC105" s="33">
        <v>0</v>
      </c>
      <c r="AD105" s="33">
        <v>0</v>
      </c>
      <c r="AE105" s="33">
        <v>0</v>
      </c>
      <c r="AF105" s="33">
        <v>1</v>
      </c>
      <c r="AG105" s="33">
        <v>3</v>
      </c>
      <c r="AH105" s="33">
        <v>0</v>
      </c>
      <c r="AI105" s="33">
        <v>0</v>
      </c>
      <c r="AJ105" s="33">
        <v>0</v>
      </c>
      <c r="AK105" s="33">
        <v>0</v>
      </c>
      <c r="AL105" s="33">
        <v>0</v>
      </c>
      <c r="AM105" s="33">
        <v>8</v>
      </c>
      <c r="AN105" s="62">
        <f t="shared" si="5"/>
        <v>1.2</v>
      </c>
    </row>
    <row r="106" spans="1:40" ht="21">
      <c r="A106" s="33" t="s">
        <v>309</v>
      </c>
      <c r="B106" s="33">
        <v>1049730127</v>
      </c>
      <c r="C106" s="33">
        <v>1</v>
      </c>
      <c r="D106" s="33">
        <v>24</v>
      </c>
      <c r="E106" s="76">
        <v>1350800333905</v>
      </c>
      <c r="F106" s="33">
        <v>2</v>
      </c>
      <c r="G106" s="62">
        <v>99</v>
      </c>
      <c r="H106" s="33"/>
      <c r="I106" s="33">
        <v>1</v>
      </c>
      <c r="J106" s="33">
        <v>0</v>
      </c>
      <c r="K106" s="33">
        <v>1</v>
      </c>
      <c r="L106" s="33">
        <v>0</v>
      </c>
      <c r="M106" s="33">
        <v>0</v>
      </c>
      <c r="N106" s="33">
        <v>0</v>
      </c>
      <c r="O106" s="33">
        <v>0</v>
      </c>
      <c r="P106" s="33">
        <v>0</v>
      </c>
      <c r="Q106" s="33">
        <v>0</v>
      </c>
      <c r="R106" s="33">
        <v>1</v>
      </c>
      <c r="S106" s="33">
        <v>1</v>
      </c>
      <c r="T106" s="33">
        <v>0</v>
      </c>
      <c r="U106" s="33">
        <v>0</v>
      </c>
      <c r="V106" s="33">
        <v>0</v>
      </c>
      <c r="W106" s="33">
        <v>0</v>
      </c>
      <c r="X106" s="33">
        <v>1</v>
      </c>
      <c r="Y106" s="33">
        <v>0</v>
      </c>
      <c r="Z106" s="33">
        <v>0</v>
      </c>
      <c r="AA106" s="33">
        <v>0</v>
      </c>
      <c r="AB106" s="33">
        <v>1</v>
      </c>
      <c r="AC106" s="33">
        <v>0</v>
      </c>
      <c r="AD106" s="33">
        <v>0</v>
      </c>
      <c r="AE106" s="33">
        <v>0</v>
      </c>
      <c r="AF106" s="33">
        <v>1</v>
      </c>
      <c r="AG106" s="33">
        <v>3</v>
      </c>
      <c r="AH106" s="33">
        <v>0</v>
      </c>
      <c r="AI106" s="33">
        <v>0</v>
      </c>
      <c r="AJ106" s="33">
        <v>0</v>
      </c>
      <c r="AK106" s="33">
        <v>0</v>
      </c>
      <c r="AL106" s="33">
        <v>0</v>
      </c>
      <c r="AM106" s="33">
        <v>10</v>
      </c>
      <c r="AN106" s="62">
        <f t="shared" si="5"/>
        <v>1.5</v>
      </c>
    </row>
    <row r="107" spans="1:40" ht="21">
      <c r="A107" s="33" t="s">
        <v>309</v>
      </c>
      <c r="B107" s="33">
        <v>1049730127</v>
      </c>
      <c r="C107" s="33">
        <v>1</v>
      </c>
      <c r="D107" s="33">
        <v>25</v>
      </c>
      <c r="E107" s="76">
        <v>1490300121517</v>
      </c>
      <c r="F107" s="33">
        <v>1</v>
      </c>
      <c r="G107" s="62">
        <v>99</v>
      </c>
      <c r="H107" s="33"/>
      <c r="I107" s="33">
        <v>0</v>
      </c>
      <c r="J107" s="33">
        <v>0</v>
      </c>
      <c r="K107" s="33">
        <v>0</v>
      </c>
      <c r="L107" s="33">
        <v>0</v>
      </c>
      <c r="M107" s="33">
        <v>0</v>
      </c>
      <c r="N107" s="33">
        <v>1</v>
      </c>
      <c r="O107" s="33">
        <v>0</v>
      </c>
      <c r="P107" s="33">
        <v>1</v>
      </c>
      <c r="Q107" s="33">
        <v>1</v>
      </c>
      <c r="R107" s="33">
        <v>0</v>
      </c>
      <c r="S107" s="33">
        <v>0</v>
      </c>
      <c r="T107" s="33">
        <v>0</v>
      </c>
      <c r="U107" s="33">
        <v>0</v>
      </c>
      <c r="V107" s="33">
        <v>0</v>
      </c>
      <c r="W107" s="33">
        <v>0</v>
      </c>
      <c r="X107" s="33">
        <v>0</v>
      </c>
      <c r="Y107" s="33">
        <v>0</v>
      </c>
      <c r="Z107" s="33">
        <v>0</v>
      </c>
      <c r="AA107" s="33">
        <v>1</v>
      </c>
      <c r="AB107" s="33">
        <v>0</v>
      </c>
      <c r="AC107" s="33">
        <v>0</v>
      </c>
      <c r="AD107" s="33">
        <v>0</v>
      </c>
      <c r="AE107" s="33">
        <v>0</v>
      </c>
      <c r="AF107" s="33">
        <v>2</v>
      </c>
      <c r="AG107" s="33">
        <v>2</v>
      </c>
      <c r="AH107" s="33">
        <v>0</v>
      </c>
      <c r="AI107" s="33">
        <v>0</v>
      </c>
      <c r="AJ107" s="33">
        <v>0</v>
      </c>
      <c r="AK107" s="33">
        <v>0</v>
      </c>
      <c r="AL107" s="33">
        <v>0</v>
      </c>
      <c r="AM107" s="33">
        <v>8</v>
      </c>
      <c r="AN107" s="62">
        <f t="shared" si="5"/>
        <v>1.2</v>
      </c>
    </row>
    <row r="108" spans="1:40" ht="21">
      <c r="A108" s="33"/>
      <c r="B108" s="33"/>
      <c r="C108" s="33"/>
      <c r="D108" s="33"/>
      <c r="E108" s="76"/>
      <c r="F108" s="33"/>
      <c r="G108" s="62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87">
        <f>AVERAGE(AM83:AM107)</f>
        <v>9.04</v>
      </c>
      <c r="AN108" s="74" t="s">
        <v>323</v>
      </c>
    </row>
    <row r="109" spans="1:40" ht="21">
      <c r="A109" s="33"/>
      <c r="B109" s="33"/>
      <c r="C109" s="33"/>
      <c r="D109" s="33"/>
      <c r="E109" s="76"/>
      <c r="F109" s="33"/>
      <c r="G109" s="62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87">
        <f>STDEV(AM83:AM107)</f>
        <v>2.8354893757515653</v>
      </c>
      <c r="AN109" s="74" t="s">
        <v>324</v>
      </c>
    </row>
    <row r="110" spans="1:40" ht="21">
      <c r="A110" s="33" t="s">
        <v>152</v>
      </c>
      <c r="B110" s="33">
        <v>1049730131</v>
      </c>
      <c r="C110" s="33">
        <v>1</v>
      </c>
      <c r="D110" s="33">
        <v>1</v>
      </c>
      <c r="E110" s="76">
        <v>1490300122742</v>
      </c>
      <c r="F110" s="33">
        <v>1</v>
      </c>
      <c r="G110" s="62">
        <v>99</v>
      </c>
      <c r="H110" s="33"/>
      <c r="I110" s="33">
        <v>0</v>
      </c>
      <c r="J110" s="33">
        <v>1</v>
      </c>
      <c r="K110" s="33">
        <v>0</v>
      </c>
      <c r="L110" s="33">
        <v>0</v>
      </c>
      <c r="M110" s="33">
        <v>0</v>
      </c>
      <c r="N110" s="33">
        <v>0</v>
      </c>
      <c r="O110" s="33">
        <v>0</v>
      </c>
      <c r="P110" s="33">
        <v>0</v>
      </c>
      <c r="Q110" s="33">
        <v>1</v>
      </c>
      <c r="R110" s="33">
        <v>0</v>
      </c>
      <c r="S110" s="33">
        <v>1</v>
      </c>
      <c r="T110" s="33">
        <v>0</v>
      </c>
      <c r="U110" s="33">
        <v>0</v>
      </c>
      <c r="V110" s="33">
        <v>0</v>
      </c>
      <c r="W110" s="33">
        <v>0</v>
      </c>
      <c r="X110" s="33">
        <v>0</v>
      </c>
      <c r="Y110" s="33">
        <v>1</v>
      </c>
      <c r="Z110" s="33">
        <v>1</v>
      </c>
      <c r="AA110" s="33">
        <v>0</v>
      </c>
      <c r="AB110" s="33">
        <v>1</v>
      </c>
      <c r="AC110" s="33">
        <v>0</v>
      </c>
      <c r="AD110" s="33">
        <v>1</v>
      </c>
      <c r="AE110" s="33">
        <v>1</v>
      </c>
      <c r="AF110" s="33">
        <v>1</v>
      </c>
      <c r="AG110" s="33">
        <v>1</v>
      </c>
      <c r="AH110" s="33">
        <v>0</v>
      </c>
      <c r="AI110" s="33">
        <v>0</v>
      </c>
      <c r="AJ110" s="33">
        <v>0</v>
      </c>
      <c r="AK110" s="33">
        <v>0</v>
      </c>
      <c r="AL110" s="33">
        <v>0</v>
      </c>
      <c r="AM110" s="33">
        <v>10</v>
      </c>
      <c r="AN110" s="62">
        <f aca="true" t="shared" si="6" ref="AN110:AN118">AM$1:AM$65536*6/40</f>
        <v>1.5</v>
      </c>
    </row>
    <row r="111" spans="1:40" ht="21">
      <c r="A111" s="33" t="s">
        <v>152</v>
      </c>
      <c r="B111" s="33">
        <v>1049730131</v>
      </c>
      <c r="C111" s="33">
        <v>1</v>
      </c>
      <c r="D111" s="33">
        <v>2</v>
      </c>
      <c r="E111" s="76">
        <v>1490300119822</v>
      </c>
      <c r="F111" s="33">
        <v>1</v>
      </c>
      <c r="G111" s="62">
        <v>99</v>
      </c>
      <c r="H111" s="33"/>
      <c r="I111" s="33">
        <v>1</v>
      </c>
      <c r="J111" s="33">
        <v>0</v>
      </c>
      <c r="K111" s="33">
        <v>1</v>
      </c>
      <c r="L111" s="33">
        <v>1</v>
      </c>
      <c r="M111" s="33">
        <v>0</v>
      </c>
      <c r="N111" s="33">
        <v>0</v>
      </c>
      <c r="O111" s="33">
        <v>1</v>
      </c>
      <c r="P111" s="33">
        <v>0</v>
      </c>
      <c r="Q111" s="33">
        <v>0</v>
      </c>
      <c r="R111" s="33">
        <v>0</v>
      </c>
      <c r="S111" s="33">
        <v>1</v>
      </c>
      <c r="T111" s="33">
        <v>0</v>
      </c>
      <c r="U111" s="33">
        <v>0</v>
      </c>
      <c r="V111" s="33">
        <v>0</v>
      </c>
      <c r="W111" s="33">
        <v>0</v>
      </c>
      <c r="X111" s="33">
        <v>1</v>
      </c>
      <c r="Y111" s="33">
        <v>0</v>
      </c>
      <c r="Z111" s="33">
        <v>0</v>
      </c>
      <c r="AA111" s="33">
        <v>1</v>
      </c>
      <c r="AB111" s="33">
        <v>1</v>
      </c>
      <c r="AC111" s="33">
        <v>0</v>
      </c>
      <c r="AD111" s="33">
        <v>0</v>
      </c>
      <c r="AE111" s="33">
        <v>1</v>
      </c>
      <c r="AF111" s="33">
        <v>2</v>
      </c>
      <c r="AG111" s="33">
        <v>1</v>
      </c>
      <c r="AH111" s="33">
        <v>0</v>
      </c>
      <c r="AI111" s="33">
        <v>0</v>
      </c>
      <c r="AJ111" s="33">
        <v>0</v>
      </c>
      <c r="AK111" s="33">
        <v>0</v>
      </c>
      <c r="AL111" s="33">
        <v>0</v>
      </c>
      <c r="AM111" s="33">
        <v>12</v>
      </c>
      <c r="AN111" s="62">
        <f t="shared" si="6"/>
        <v>1.8</v>
      </c>
    </row>
    <row r="112" spans="1:40" ht="21">
      <c r="A112" s="33" t="s">
        <v>152</v>
      </c>
      <c r="B112" s="33">
        <v>1049730131</v>
      </c>
      <c r="C112" s="33">
        <v>1</v>
      </c>
      <c r="D112" s="33">
        <v>3</v>
      </c>
      <c r="E112" s="76">
        <v>1949900439724</v>
      </c>
      <c r="F112" s="33">
        <v>1</v>
      </c>
      <c r="G112" s="62">
        <v>99</v>
      </c>
      <c r="H112" s="33"/>
      <c r="I112" s="33">
        <v>1</v>
      </c>
      <c r="J112" s="33">
        <v>1</v>
      </c>
      <c r="K112" s="33">
        <v>0</v>
      </c>
      <c r="L112" s="33">
        <v>1</v>
      </c>
      <c r="M112" s="33">
        <v>0</v>
      </c>
      <c r="N112" s="33">
        <v>0</v>
      </c>
      <c r="O112" s="33">
        <v>1</v>
      </c>
      <c r="P112" s="33">
        <v>0</v>
      </c>
      <c r="Q112" s="33">
        <v>1</v>
      </c>
      <c r="R112" s="33">
        <v>0</v>
      </c>
      <c r="S112" s="33">
        <v>0</v>
      </c>
      <c r="T112" s="33">
        <v>0</v>
      </c>
      <c r="U112" s="33">
        <v>0</v>
      </c>
      <c r="V112" s="33">
        <v>1</v>
      </c>
      <c r="W112" s="33">
        <v>0</v>
      </c>
      <c r="X112" s="33">
        <v>0</v>
      </c>
      <c r="Y112" s="33">
        <v>0</v>
      </c>
      <c r="Z112" s="33">
        <v>1</v>
      </c>
      <c r="AA112" s="33">
        <v>0</v>
      </c>
      <c r="AB112" s="33">
        <v>1</v>
      </c>
      <c r="AC112" s="33">
        <v>1</v>
      </c>
      <c r="AD112" s="33">
        <v>1</v>
      </c>
      <c r="AE112" s="33">
        <v>0</v>
      </c>
      <c r="AF112" s="33">
        <v>2</v>
      </c>
      <c r="AG112" s="33">
        <v>1</v>
      </c>
      <c r="AH112" s="33">
        <v>1</v>
      </c>
      <c r="AI112" s="33">
        <v>1</v>
      </c>
      <c r="AJ112" s="33">
        <v>1</v>
      </c>
      <c r="AK112" s="33">
        <v>2</v>
      </c>
      <c r="AL112" s="33">
        <v>3</v>
      </c>
      <c r="AM112" s="33">
        <v>21</v>
      </c>
      <c r="AN112" s="62">
        <f t="shared" si="6"/>
        <v>3.15</v>
      </c>
    </row>
    <row r="113" spans="1:40" ht="21">
      <c r="A113" s="33" t="s">
        <v>152</v>
      </c>
      <c r="B113" s="33">
        <v>1049730131</v>
      </c>
      <c r="C113" s="33">
        <v>1</v>
      </c>
      <c r="D113" s="33">
        <v>4</v>
      </c>
      <c r="E113" s="76">
        <v>1490300012207</v>
      </c>
      <c r="F113" s="33">
        <v>2</v>
      </c>
      <c r="G113" s="62">
        <v>99</v>
      </c>
      <c r="H113" s="33"/>
      <c r="I113" s="33">
        <v>1</v>
      </c>
      <c r="J113" s="33">
        <v>1</v>
      </c>
      <c r="K113" s="33">
        <v>0</v>
      </c>
      <c r="L113" s="33">
        <v>1</v>
      </c>
      <c r="M113" s="33">
        <v>0</v>
      </c>
      <c r="N113" s="33">
        <v>0</v>
      </c>
      <c r="O113" s="33">
        <v>1</v>
      </c>
      <c r="P113" s="33">
        <v>0</v>
      </c>
      <c r="Q113" s="33">
        <v>1</v>
      </c>
      <c r="R113" s="33">
        <v>0</v>
      </c>
      <c r="S113" s="33">
        <v>0</v>
      </c>
      <c r="T113" s="33">
        <v>0</v>
      </c>
      <c r="U113" s="33">
        <v>0</v>
      </c>
      <c r="V113" s="33">
        <v>1</v>
      </c>
      <c r="W113" s="33">
        <v>0</v>
      </c>
      <c r="X113" s="33">
        <v>0</v>
      </c>
      <c r="Y113" s="33">
        <v>0</v>
      </c>
      <c r="Z113" s="33">
        <v>1</v>
      </c>
      <c r="AA113" s="33">
        <v>0</v>
      </c>
      <c r="AB113" s="33">
        <v>1</v>
      </c>
      <c r="AC113" s="33">
        <v>1</v>
      </c>
      <c r="AD113" s="33">
        <v>1</v>
      </c>
      <c r="AE113" s="33">
        <v>0</v>
      </c>
      <c r="AF113" s="33">
        <v>2</v>
      </c>
      <c r="AG113" s="33">
        <v>1</v>
      </c>
      <c r="AH113" s="33">
        <v>1</v>
      </c>
      <c r="AI113" s="33">
        <v>1</v>
      </c>
      <c r="AJ113" s="33">
        <v>1</v>
      </c>
      <c r="AK113" s="33">
        <v>2</v>
      </c>
      <c r="AL113" s="33">
        <v>3</v>
      </c>
      <c r="AM113" s="33">
        <v>21</v>
      </c>
      <c r="AN113" s="62">
        <f t="shared" si="6"/>
        <v>3.15</v>
      </c>
    </row>
    <row r="114" spans="1:40" ht="21">
      <c r="A114" s="33" t="s">
        <v>152</v>
      </c>
      <c r="B114" s="33">
        <v>1049730131</v>
      </c>
      <c r="C114" s="33">
        <v>1</v>
      </c>
      <c r="D114" s="33">
        <v>5</v>
      </c>
      <c r="E114" s="76">
        <v>1490300121380</v>
      </c>
      <c r="F114" s="33">
        <v>2</v>
      </c>
      <c r="G114" s="62">
        <v>99</v>
      </c>
      <c r="H114" s="33"/>
      <c r="I114" s="33">
        <v>1</v>
      </c>
      <c r="J114" s="33">
        <v>1</v>
      </c>
      <c r="K114" s="33">
        <v>0</v>
      </c>
      <c r="L114" s="33">
        <v>1</v>
      </c>
      <c r="M114" s="33">
        <v>0</v>
      </c>
      <c r="N114" s="33">
        <v>1</v>
      </c>
      <c r="O114" s="33">
        <v>1</v>
      </c>
      <c r="P114" s="33">
        <v>0</v>
      </c>
      <c r="Q114" s="33">
        <v>1</v>
      </c>
      <c r="R114" s="33">
        <v>1</v>
      </c>
      <c r="S114" s="33">
        <v>0</v>
      </c>
      <c r="T114" s="33">
        <v>1</v>
      </c>
      <c r="U114" s="33">
        <v>0</v>
      </c>
      <c r="V114" s="33">
        <v>0</v>
      </c>
      <c r="W114" s="33">
        <v>1</v>
      </c>
      <c r="X114" s="33">
        <v>1</v>
      </c>
      <c r="Y114" s="33">
        <v>0</v>
      </c>
      <c r="Z114" s="33">
        <v>1</v>
      </c>
      <c r="AA114" s="33">
        <v>1</v>
      </c>
      <c r="AB114" s="33">
        <v>1</v>
      </c>
      <c r="AC114" s="33">
        <v>1</v>
      </c>
      <c r="AD114" s="33">
        <v>1</v>
      </c>
      <c r="AE114" s="33">
        <v>0</v>
      </c>
      <c r="AF114" s="33">
        <v>3</v>
      </c>
      <c r="AG114" s="33">
        <v>2</v>
      </c>
      <c r="AH114" s="33">
        <v>1</v>
      </c>
      <c r="AI114" s="33">
        <v>1</v>
      </c>
      <c r="AJ114" s="33">
        <v>0</v>
      </c>
      <c r="AK114" s="33">
        <v>0</v>
      </c>
      <c r="AL114" s="33">
        <v>2</v>
      </c>
      <c r="AM114" s="33">
        <v>24</v>
      </c>
      <c r="AN114" s="62">
        <f t="shared" si="6"/>
        <v>3.6</v>
      </c>
    </row>
    <row r="115" spans="1:40" ht="21">
      <c r="A115" s="33" t="s">
        <v>152</v>
      </c>
      <c r="B115" s="33">
        <v>1049730131</v>
      </c>
      <c r="C115" s="33">
        <v>1</v>
      </c>
      <c r="D115" s="33">
        <v>6</v>
      </c>
      <c r="E115" s="76">
        <v>1490300122343</v>
      </c>
      <c r="F115" s="33">
        <v>2</v>
      </c>
      <c r="G115" s="62">
        <v>99</v>
      </c>
      <c r="H115" s="33"/>
      <c r="I115" s="33">
        <v>0</v>
      </c>
      <c r="J115" s="33">
        <v>0</v>
      </c>
      <c r="K115" s="33">
        <v>1</v>
      </c>
      <c r="L115" s="33">
        <v>1</v>
      </c>
      <c r="M115" s="33">
        <v>0</v>
      </c>
      <c r="N115" s="33">
        <v>0</v>
      </c>
      <c r="O115" s="33">
        <v>0</v>
      </c>
      <c r="P115" s="33">
        <v>0</v>
      </c>
      <c r="Q115" s="33">
        <v>1</v>
      </c>
      <c r="R115" s="33">
        <v>0</v>
      </c>
      <c r="S115" s="33">
        <v>0</v>
      </c>
      <c r="T115" s="33">
        <v>0</v>
      </c>
      <c r="U115" s="33">
        <v>1</v>
      </c>
      <c r="V115" s="33">
        <v>1</v>
      </c>
      <c r="W115" s="33">
        <v>0</v>
      </c>
      <c r="X115" s="33">
        <v>1</v>
      </c>
      <c r="Y115" s="33">
        <v>1</v>
      </c>
      <c r="Z115" s="33">
        <v>0</v>
      </c>
      <c r="AA115" s="33">
        <v>0</v>
      </c>
      <c r="AB115" s="33">
        <v>1</v>
      </c>
      <c r="AC115" s="33">
        <v>0</v>
      </c>
      <c r="AD115" s="33">
        <v>1</v>
      </c>
      <c r="AE115" s="33">
        <v>0</v>
      </c>
      <c r="AF115" s="33">
        <v>1</v>
      </c>
      <c r="AG115" s="33">
        <v>2</v>
      </c>
      <c r="AH115" s="33">
        <v>0</v>
      </c>
      <c r="AI115" s="33">
        <v>0</v>
      </c>
      <c r="AJ115" s="33">
        <v>0</v>
      </c>
      <c r="AK115" s="33">
        <v>0</v>
      </c>
      <c r="AL115" s="33">
        <v>2</v>
      </c>
      <c r="AM115" s="33">
        <v>14</v>
      </c>
      <c r="AN115" s="62">
        <f t="shared" si="6"/>
        <v>2.1</v>
      </c>
    </row>
    <row r="116" spans="1:40" ht="21">
      <c r="A116" s="33" t="s">
        <v>152</v>
      </c>
      <c r="B116" s="33">
        <v>1049730131</v>
      </c>
      <c r="C116" s="33">
        <v>1</v>
      </c>
      <c r="D116" s="33">
        <v>7</v>
      </c>
      <c r="E116" s="76">
        <v>1199900866417</v>
      </c>
      <c r="F116" s="33">
        <v>2</v>
      </c>
      <c r="G116" s="62">
        <v>99</v>
      </c>
      <c r="H116" s="33"/>
      <c r="I116" s="33">
        <v>0</v>
      </c>
      <c r="J116" s="33">
        <v>1</v>
      </c>
      <c r="K116" s="33">
        <v>0</v>
      </c>
      <c r="L116" s="33">
        <v>1</v>
      </c>
      <c r="M116" s="33">
        <v>1</v>
      </c>
      <c r="N116" s="33">
        <v>0</v>
      </c>
      <c r="O116" s="33">
        <v>1</v>
      </c>
      <c r="P116" s="33">
        <v>0</v>
      </c>
      <c r="Q116" s="33">
        <v>1</v>
      </c>
      <c r="R116" s="33">
        <v>1</v>
      </c>
      <c r="S116" s="33">
        <v>1</v>
      </c>
      <c r="T116" s="33">
        <v>1</v>
      </c>
      <c r="U116" s="33">
        <v>1</v>
      </c>
      <c r="V116" s="33">
        <v>0</v>
      </c>
      <c r="W116" s="33">
        <v>0</v>
      </c>
      <c r="X116" s="33">
        <v>1</v>
      </c>
      <c r="Y116" s="33">
        <v>0</v>
      </c>
      <c r="Z116" s="33">
        <v>0</v>
      </c>
      <c r="AA116" s="33">
        <v>0</v>
      </c>
      <c r="AB116" s="33">
        <v>1</v>
      </c>
      <c r="AC116" s="33">
        <v>0</v>
      </c>
      <c r="AD116" s="33">
        <v>0</v>
      </c>
      <c r="AE116" s="33">
        <v>0</v>
      </c>
      <c r="AF116" s="33">
        <v>3</v>
      </c>
      <c r="AG116" s="33">
        <v>1</v>
      </c>
      <c r="AH116" s="33">
        <v>0</v>
      </c>
      <c r="AI116" s="33">
        <v>1</v>
      </c>
      <c r="AJ116" s="33">
        <v>0</v>
      </c>
      <c r="AK116" s="33">
        <v>1</v>
      </c>
      <c r="AL116" s="33">
        <v>1</v>
      </c>
      <c r="AM116" s="33">
        <v>18</v>
      </c>
      <c r="AN116" s="62">
        <f t="shared" si="6"/>
        <v>2.7</v>
      </c>
    </row>
    <row r="117" spans="1:40" ht="21">
      <c r="A117" s="33" t="s">
        <v>152</v>
      </c>
      <c r="B117" s="33">
        <v>1049730131</v>
      </c>
      <c r="C117" s="33">
        <v>1</v>
      </c>
      <c r="D117" s="33">
        <v>8</v>
      </c>
      <c r="E117" s="76">
        <v>1100201711106</v>
      </c>
      <c r="F117" s="33">
        <v>2</v>
      </c>
      <c r="G117" s="62">
        <v>99</v>
      </c>
      <c r="H117" s="33"/>
      <c r="I117" s="33">
        <v>0</v>
      </c>
      <c r="J117" s="33">
        <v>0</v>
      </c>
      <c r="K117" s="33">
        <v>1</v>
      </c>
      <c r="L117" s="33">
        <v>1</v>
      </c>
      <c r="M117" s="33">
        <v>1</v>
      </c>
      <c r="N117" s="33">
        <v>0</v>
      </c>
      <c r="O117" s="33">
        <v>0</v>
      </c>
      <c r="P117" s="33">
        <v>0</v>
      </c>
      <c r="Q117" s="33">
        <v>0</v>
      </c>
      <c r="R117" s="33">
        <v>0</v>
      </c>
      <c r="S117" s="33">
        <v>1</v>
      </c>
      <c r="T117" s="33">
        <v>0</v>
      </c>
      <c r="U117" s="33">
        <v>1</v>
      </c>
      <c r="V117" s="33">
        <v>0</v>
      </c>
      <c r="W117" s="33">
        <v>1</v>
      </c>
      <c r="X117" s="33">
        <v>1</v>
      </c>
      <c r="Y117" s="33">
        <v>1</v>
      </c>
      <c r="Z117" s="33">
        <v>0</v>
      </c>
      <c r="AA117" s="33">
        <v>0</v>
      </c>
      <c r="AB117" s="33">
        <v>0</v>
      </c>
      <c r="AC117" s="33">
        <v>0</v>
      </c>
      <c r="AD117" s="33">
        <v>1</v>
      </c>
      <c r="AE117" s="33">
        <v>0</v>
      </c>
      <c r="AF117" s="33">
        <v>2</v>
      </c>
      <c r="AG117" s="33">
        <v>2</v>
      </c>
      <c r="AH117" s="33">
        <v>0</v>
      </c>
      <c r="AI117" s="33">
        <v>0</v>
      </c>
      <c r="AJ117" s="33">
        <v>0</v>
      </c>
      <c r="AK117" s="33">
        <v>0</v>
      </c>
      <c r="AL117" s="33">
        <v>1</v>
      </c>
      <c r="AM117" s="33">
        <v>14</v>
      </c>
      <c r="AN117" s="62">
        <f t="shared" si="6"/>
        <v>2.1</v>
      </c>
    </row>
    <row r="118" spans="1:40" ht="21">
      <c r="A118" s="33" t="s">
        <v>152</v>
      </c>
      <c r="B118" s="33">
        <v>1049730131</v>
      </c>
      <c r="C118" s="33">
        <v>1</v>
      </c>
      <c r="D118" s="33">
        <v>9</v>
      </c>
      <c r="E118" s="76">
        <v>1490300116017</v>
      </c>
      <c r="F118" s="33">
        <v>1</v>
      </c>
      <c r="G118" s="62" t="s">
        <v>310</v>
      </c>
      <c r="H118" s="33"/>
      <c r="I118" s="33">
        <v>0</v>
      </c>
      <c r="J118" s="33">
        <v>0</v>
      </c>
      <c r="K118" s="33">
        <v>0</v>
      </c>
      <c r="L118" s="33">
        <v>1</v>
      </c>
      <c r="M118" s="33">
        <v>1</v>
      </c>
      <c r="N118" s="33">
        <v>0</v>
      </c>
      <c r="O118" s="33">
        <v>0</v>
      </c>
      <c r="P118" s="33">
        <v>0</v>
      </c>
      <c r="Q118" s="33">
        <v>0</v>
      </c>
      <c r="R118" s="33">
        <v>1</v>
      </c>
      <c r="S118" s="33">
        <v>0</v>
      </c>
      <c r="T118" s="33">
        <v>0</v>
      </c>
      <c r="U118" s="33">
        <v>0</v>
      </c>
      <c r="V118" s="33">
        <v>0</v>
      </c>
      <c r="W118" s="33">
        <v>0</v>
      </c>
      <c r="X118" s="33">
        <v>1</v>
      </c>
      <c r="Y118" s="33">
        <v>0</v>
      </c>
      <c r="Z118" s="33">
        <v>1</v>
      </c>
      <c r="AA118" s="33">
        <v>1</v>
      </c>
      <c r="AB118" s="33">
        <v>1</v>
      </c>
      <c r="AC118" s="33">
        <v>0</v>
      </c>
      <c r="AD118" s="33">
        <v>0</v>
      </c>
      <c r="AE118" s="33">
        <v>0</v>
      </c>
      <c r="AF118" s="33">
        <v>2</v>
      </c>
      <c r="AG118" s="33">
        <v>1</v>
      </c>
      <c r="AH118" s="33">
        <v>1</v>
      </c>
      <c r="AI118" s="33">
        <v>1</v>
      </c>
      <c r="AJ118" s="33">
        <v>0</v>
      </c>
      <c r="AK118" s="33">
        <v>0</v>
      </c>
      <c r="AL118" s="33">
        <v>2</v>
      </c>
      <c r="AM118" s="33">
        <v>14</v>
      </c>
      <c r="AN118" s="62">
        <f t="shared" si="6"/>
        <v>2.1</v>
      </c>
    </row>
    <row r="119" spans="1:40" ht="21">
      <c r="A119" s="33"/>
      <c r="B119" s="33"/>
      <c r="C119" s="33"/>
      <c r="D119" s="33"/>
      <c r="E119" s="33"/>
      <c r="F119" s="33"/>
      <c r="G119" s="62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87">
        <f>AVERAGE(AM110:AM118)</f>
        <v>16.444444444444443</v>
      </c>
      <c r="AN119" s="74" t="s">
        <v>323</v>
      </c>
    </row>
    <row r="120" spans="1:40" ht="21">
      <c r="A120" s="33"/>
      <c r="B120" s="33"/>
      <c r="C120" s="33"/>
      <c r="D120" s="33"/>
      <c r="E120" s="33"/>
      <c r="F120" s="33"/>
      <c r="G120" s="62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87">
        <f>STDEV(AM110:AM118)</f>
        <v>4.746343621966047</v>
      </c>
      <c r="AN120" s="74" t="s">
        <v>324</v>
      </c>
    </row>
    <row r="121" spans="1:40" ht="21">
      <c r="A121" s="33" t="s">
        <v>160</v>
      </c>
      <c r="B121" s="76">
        <v>1049730133</v>
      </c>
      <c r="C121" s="62">
        <v>1</v>
      </c>
      <c r="D121" s="62">
        <v>1</v>
      </c>
      <c r="E121" s="77" t="s">
        <v>311</v>
      </c>
      <c r="F121" s="62">
        <v>1</v>
      </c>
      <c r="G121" s="62">
        <v>99</v>
      </c>
      <c r="H121" s="33"/>
      <c r="I121" s="62">
        <v>1</v>
      </c>
      <c r="J121" s="62">
        <v>1</v>
      </c>
      <c r="K121" s="62">
        <v>0</v>
      </c>
      <c r="L121" s="62">
        <v>1</v>
      </c>
      <c r="M121" s="62">
        <v>1</v>
      </c>
      <c r="N121" s="62">
        <v>0</v>
      </c>
      <c r="O121" s="62">
        <v>0</v>
      </c>
      <c r="P121" s="62">
        <v>1</v>
      </c>
      <c r="Q121" s="62">
        <v>0</v>
      </c>
      <c r="R121" s="62">
        <v>0</v>
      </c>
      <c r="S121" s="62">
        <v>0</v>
      </c>
      <c r="T121" s="62">
        <v>0</v>
      </c>
      <c r="U121" s="62">
        <v>0</v>
      </c>
      <c r="V121" s="62">
        <v>1</v>
      </c>
      <c r="W121" s="62">
        <v>0</v>
      </c>
      <c r="X121" s="62">
        <v>0</v>
      </c>
      <c r="Y121" s="62">
        <v>1</v>
      </c>
      <c r="Z121" s="62">
        <v>0</v>
      </c>
      <c r="AA121" s="62">
        <v>1</v>
      </c>
      <c r="AB121" s="62">
        <v>1</v>
      </c>
      <c r="AC121" s="62">
        <v>0</v>
      </c>
      <c r="AD121" s="62">
        <v>1</v>
      </c>
      <c r="AE121" s="62">
        <v>0</v>
      </c>
      <c r="AF121" s="78">
        <v>3</v>
      </c>
      <c r="AG121" s="78">
        <v>3</v>
      </c>
      <c r="AH121" s="78">
        <v>0</v>
      </c>
      <c r="AI121" s="78">
        <v>2</v>
      </c>
      <c r="AJ121" s="78">
        <v>0</v>
      </c>
      <c r="AK121" s="78">
        <v>0</v>
      </c>
      <c r="AL121" s="78">
        <v>0</v>
      </c>
      <c r="AM121" s="4">
        <f aca="true" t="shared" si="7" ref="AM121:AM137">SUM(I121:AL121)</f>
        <v>18</v>
      </c>
      <c r="AN121" s="62">
        <f aca="true" t="shared" si="8" ref="AN121:AN137">AM$1:AM$65536*6/40</f>
        <v>2.7</v>
      </c>
    </row>
    <row r="122" spans="1:40" ht="21">
      <c r="A122" s="33" t="s">
        <v>160</v>
      </c>
      <c r="B122" s="76">
        <v>1049730133</v>
      </c>
      <c r="C122" s="33"/>
      <c r="D122" s="62">
        <v>2</v>
      </c>
      <c r="E122" s="77" t="s">
        <v>312</v>
      </c>
      <c r="F122" s="62">
        <v>1</v>
      </c>
      <c r="G122" s="62">
        <v>99</v>
      </c>
      <c r="H122" s="33"/>
      <c r="I122" s="62">
        <v>1</v>
      </c>
      <c r="J122" s="62">
        <v>0</v>
      </c>
      <c r="K122" s="62">
        <v>1</v>
      </c>
      <c r="L122" s="62">
        <v>1</v>
      </c>
      <c r="M122" s="62">
        <v>1</v>
      </c>
      <c r="N122" s="62">
        <v>1</v>
      </c>
      <c r="O122" s="62">
        <v>1</v>
      </c>
      <c r="P122" s="62">
        <v>0</v>
      </c>
      <c r="Q122" s="62">
        <v>0</v>
      </c>
      <c r="R122" s="62">
        <v>1</v>
      </c>
      <c r="S122" s="62">
        <v>1</v>
      </c>
      <c r="T122" s="62">
        <v>1</v>
      </c>
      <c r="U122" s="62">
        <v>0</v>
      </c>
      <c r="V122" s="62">
        <v>0</v>
      </c>
      <c r="W122" s="62">
        <v>0</v>
      </c>
      <c r="X122" s="62">
        <v>0</v>
      </c>
      <c r="Y122" s="62">
        <v>1</v>
      </c>
      <c r="Z122" s="62">
        <v>0</v>
      </c>
      <c r="AA122" s="62">
        <v>0</v>
      </c>
      <c r="AB122" s="62">
        <v>1</v>
      </c>
      <c r="AC122" s="62">
        <v>1</v>
      </c>
      <c r="AD122" s="62">
        <v>1</v>
      </c>
      <c r="AE122" s="62">
        <v>1</v>
      </c>
      <c r="AF122" s="78">
        <v>2</v>
      </c>
      <c r="AG122" s="78">
        <v>1</v>
      </c>
      <c r="AH122" s="78">
        <v>0</v>
      </c>
      <c r="AI122" s="78">
        <v>0</v>
      </c>
      <c r="AJ122" s="78">
        <v>0</v>
      </c>
      <c r="AK122" s="78">
        <v>0</v>
      </c>
      <c r="AL122" s="78">
        <v>0</v>
      </c>
      <c r="AM122" s="4">
        <f t="shared" si="7"/>
        <v>17</v>
      </c>
      <c r="AN122" s="62">
        <f t="shared" si="8"/>
        <v>2.55</v>
      </c>
    </row>
    <row r="123" spans="1:40" ht="21">
      <c r="A123" s="33" t="s">
        <v>160</v>
      </c>
      <c r="B123" s="76">
        <v>1049730133</v>
      </c>
      <c r="C123" s="33"/>
      <c r="D123" s="62">
        <v>3</v>
      </c>
      <c r="E123" s="77" t="s">
        <v>313</v>
      </c>
      <c r="F123" s="62">
        <v>1</v>
      </c>
      <c r="G123" s="62">
        <v>99</v>
      </c>
      <c r="H123" s="33"/>
      <c r="I123" s="62">
        <v>1</v>
      </c>
      <c r="J123" s="62">
        <v>0</v>
      </c>
      <c r="K123" s="62">
        <v>0</v>
      </c>
      <c r="L123" s="62">
        <v>0</v>
      </c>
      <c r="M123" s="62">
        <v>1</v>
      </c>
      <c r="N123" s="62">
        <v>0</v>
      </c>
      <c r="O123" s="62">
        <v>0</v>
      </c>
      <c r="P123" s="62">
        <v>0</v>
      </c>
      <c r="Q123" s="62">
        <v>0</v>
      </c>
      <c r="R123" s="62">
        <v>1</v>
      </c>
      <c r="S123" s="62">
        <v>1</v>
      </c>
      <c r="T123" s="62">
        <v>1</v>
      </c>
      <c r="U123" s="62">
        <v>1</v>
      </c>
      <c r="V123" s="62">
        <v>1</v>
      </c>
      <c r="W123" s="62">
        <v>1</v>
      </c>
      <c r="X123" s="62">
        <v>1</v>
      </c>
      <c r="Y123" s="62">
        <v>1</v>
      </c>
      <c r="Z123" s="62">
        <v>1</v>
      </c>
      <c r="AA123" s="62">
        <v>1</v>
      </c>
      <c r="AB123" s="62">
        <v>1</v>
      </c>
      <c r="AC123" s="62">
        <v>0</v>
      </c>
      <c r="AD123" s="62">
        <v>0</v>
      </c>
      <c r="AE123" s="62">
        <v>0</v>
      </c>
      <c r="AF123" s="78">
        <v>3</v>
      </c>
      <c r="AG123" s="78">
        <v>3</v>
      </c>
      <c r="AH123" s="78">
        <v>2</v>
      </c>
      <c r="AI123" s="78">
        <v>0</v>
      </c>
      <c r="AJ123" s="78">
        <v>0</v>
      </c>
      <c r="AK123" s="78">
        <v>0</v>
      </c>
      <c r="AL123" s="78">
        <v>0</v>
      </c>
      <c r="AM123" s="4">
        <f t="shared" si="7"/>
        <v>21</v>
      </c>
      <c r="AN123" s="62">
        <f t="shared" si="8"/>
        <v>3.15</v>
      </c>
    </row>
    <row r="124" spans="1:40" ht="21">
      <c r="A124" s="33" t="s">
        <v>160</v>
      </c>
      <c r="B124" s="76">
        <v>1049730133</v>
      </c>
      <c r="C124" s="33"/>
      <c r="D124" s="62">
        <v>4</v>
      </c>
      <c r="E124" s="77" t="s">
        <v>314</v>
      </c>
      <c r="F124" s="62">
        <v>1</v>
      </c>
      <c r="G124" s="62">
        <v>99</v>
      </c>
      <c r="H124" s="33"/>
      <c r="I124" s="62">
        <v>1</v>
      </c>
      <c r="J124" s="62">
        <v>0</v>
      </c>
      <c r="K124" s="62">
        <v>1</v>
      </c>
      <c r="L124" s="62">
        <v>1</v>
      </c>
      <c r="M124" s="62">
        <v>0</v>
      </c>
      <c r="N124" s="62">
        <v>1</v>
      </c>
      <c r="O124" s="62">
        <v>0</v>
      </c>
      <c r="P124" s="62">
        <v>1</v>
      </c>
      <c r="Q124" s="62">
        <v>1</v>
      </c>
      <c r="R124" s="62">
        <v>0</v>
      </c>
      <c r="S124" s="62">
        <v>1</v>
      </c>
      <c r="T124" s="62">
        <v>0</v>
      </c>
      <c r="U124" s="62">
        <v>0</v>
      </c>
      <c r="V124" s="62">
        <v>1</v>
      </c>
      <c r="W124" s="62">
        <v>1</v>
      </c>
      <c r="X124" s="62">
        <v>0</v>
      </c>
      <c r="Y124" s="62">
        <v>1</v>
      </c>
      <c r="Z124" s="62">
        <v>1</v>
      </c>
      <c r="AA124" s="62">
        <v>1</v>
      </c>
      <c r="AB124" s="62">
        <v>1</v>
      </c>
      <c r="AC124" s="62">
        <v>0</v>
      </c>
      <c r="AD124" s="62">
        <v>0</v>
      </c>
      <c r="AE124" s="62">
        <v>1</v>
      </c>
      <c r="AF124" s="78">
        <v>2</v>
      </c>
      <c r="AG124" s="78">
        <v>2</v>
      </c>
      <c r="AH124" s="78">
        <v>0</v>
      </c>
      <c r="AI124" s="78">
        <v>0</v>
      </c>
      <c r="AJ124" s="78">
        <v>0</v>
      </c>
      <c r="AK124" s="78">
        <v>0</v>
      </c>
      <c r="AL124" s="78">
        <v>0</v>
      </c>
      <c r="AM124" s="4">
        <f t="shared" si="7"/>
        <v>18</v>
      </c>
      <c r="AN124" s="62">
        <f t="shared" si="8"/>
        <v>2.7</v>
      </c>
    </row>
    <row r="125" spans="1:40" ht="21">
      <c r="A125" s="33" t="s">
        <v>160</v>
      </c>
      <c r="B125" s="76">
        <v>1049730133</v>
      </c>
      <c r="C125" s="33"/>
      <c r="D125" s="62">
        <v>5</v>
      </c>
      <c r="E125" s="77" t="s">
        <v>315</v>
      </c>
      <c r="F125" s="62">
        <v>1</v>
      </c>
      <c r="G125" s="76" t="s">
        <v>307</v>
      </c>
      <c r="H125" s="33"/>
      <c r="I125" s="62">
        <v>1</v>
      </c>
      <c r="J125" s="62">
        <v>1</v>
      </c>
      <c r="K125" s="62">
        <v>0</v>
      </c>
      <c r="L125" s="62">
        <v>1</v>
      </c>
      <c r="M125" s="62">
        <v>0</v>
      </c>
      <c r="N125" s="62">
        <v>0</v>
      </c>
      <c r="O125" s="62">
        <v>0</v>
      </c>
      <c r="P125" s="62">
        <v>1</v>
      </c>
      <c r="Q125" s="62">
        <v>1</v>
      </c>
      <c r="R125" s="62">
        <v>0</v>
      </c>
      <c r="S125" s="62">
        <v>1</v>
      </c>
      <c r="T125" s="62">
        <v>1</v>
      </c>
      <c r="U125" s="62">
        <v>0</v>
      </c>
      <c r="V125" s="62">
        <v>0</v>
      </c>
      <c r="W125" s="62">
        <v>1</v>
      </c>
      <c r="X125" s="62">
        <v>0</v>
      </c>
      <c r="Y125" s="62">
        <v>0</v>
      </c>
      <c r="Z125" s="62">
        <v>0</v>
      </c>
      <c r="AA125" s="62">
        <v>0</v>
      </c>
      <c r="AB125" s="62">
        <v>1</v>
      </c>
      <c r="AC125" s="62">
        <v>0</v>
      </c>
      <c r="AD125" s="62">
        <v>1</v>
      </c>
      <c r="AE125" s="62">
        <v>0</v>
      </c>
      <c r="AF125" s="78">
        <v>3</v>
      </c>
      <c r="AG125" s="78">
        <v>3</v>
      </c>
      <c r="AH125" s="78">
        <v>0</v>
      </c>
      <c r="AI125" s="78">
        <v>0</v>
      </c>
      <c r="AJ125" s="78">
        <v>0</v>
      </c>
      <c r="AK125" s="78">
        <v>0</v>
      </c>
      <c r="AL125" s="78">
        <v>0</v>
      </c>
      <c r="AM125" s="4">
        <f t="shared" si="7"/>
        <v>16</v>
      </c>
      <c r="AN125" s="62">
        <f t="shared" si="8"/>
        <v>2.4</v>
      </c>
    </row>
    <row r="126" spans="1:40" ht="21">
      <c r="A126" s="33" t="s">
        <v>160</v>
      </c>
      <c r="B126" s="76">
        <v>1049730133</v>
      </c>
      <c r="C126" s="33"/>
      <c r="D126" s="62">
        <v>6</v>
      </c>
      <c r="E126" s="77" t="s">
        <v>316</v>
      </c>
      <c r="F126" s="62">
        <v>1</v>
      </c>
      <c r="G126" s="62">
        <v>99</v>
      </c>
      <c r="H126" s="33"/>
      <c r="I126" s="62">
        <v>1</v>
      </c>
      <c r="J126" s="62">
        <v>1</v>
      </c>
      <c r="K126" s="62">
        <v>0</v>
      </c>
      <c r="L126" s="62">
        <v>1</v>
      </c>
      <c r="M126" s="62">
        <v>1</v>
      </c>
      <c r="N126" s="62">
        <v>0</v>
      </c>
      <c r="O126" s="62">
        <v>1</v>
      </c>
      <c r="P126" s="62">
        <v>0</v>
      </c>
      <c r="Q126" s="62">
        <v>1</v>
      </c>
      <c r="R126" s="62">
        <v>0</v>
      </c>
      <c r="S126" s="62">
        <v>1</v>
      </c>
      <c r="T126" s="62">
        <v>0</v>
      </c>
      <c r="U126" s="62">
        <v>0</v>
      </c>
      <c r="V126" s="62">
        <v>0</v>
      </c>
      <c r="W126" s="62">
        <v>1</v>
      </c>
      <c r="X126" s="62">
        <v>1</v>
      </c>
      <c r="Y126" s="62">
        <v>1</v>
      </c>
      <c r="Z126" s="62">
        <v>0</v>
      </c>
      <c r="AA126" s="62">
        <v>0</v>
      </c>
      <c r="AB126" s="62">
        <v>0</v>
      </c>
      <c r="AC126" s="62">
        <v>1</v>
      </c>
      <c r="AD126" s="62">
        <v>1</v>
      </c>
      <c r="AE126" s="62">
        <v>0</v>
      </c>
      <c r="AF126" s="78">
        <v>2</v>
      </c>
      <c r="AG126" s="78">
        <v>3</v>
      </c>
      <c r="AH126" s="78">
        <v>0</v>
      </c>
      <c r="AI126" s="78">
        <v>0</v>
      </c>
      <c r="AJ126" s="78">
        <v>0</v>
      </c>
      <c r="AK126" s="78">
        <v>0</v>
      </c>
      <c r="AL126" s="78">
        <v>0</v>
      </c>
      <c r="AM126" s="4">
        <f t="shared" si="7"/>
        <v>17</v>
      </c>
      <c r="AN126" s="62">
        <f t="shared" si="8"/>
        <v>2.55</v>
      </c>
    </row>
    <row r="127" spans="1:40" ht="21">
      <c r="A127" s="33" t="s">
        <v>160</v>
      </c>
      <c r="B127" s="76">
        <v>1049730133</v>
      </c>
      <c r="C127" s="33"/>
      <c r="D127" s="62">
        <v>7</v>
      </c>
      <c r="E127" s="77" t="s">
        <v>317</v>
      </c>
      <c r="F127" s="62">
        <v>1</v>
      </c>
      <c r="G127" s="62">
        <v>99</v>
      </c>
      <c r="H127" s="33"/>
      <c r="I127" s="62">
        <v>0</v>
      </c>
      <c r="J127" s="62">
        <v>1</v>
      </c>
      <c r="K127" s="62">
        <v>0</v>
      </c>
      <c r="L127" s="62">
        <v>1</v>
      </c>
      <c r="M127" s="62">
        <v>1</v>
      </c>
      <c r="N127" s="62">
        <v>1</v>
      </c>
      <c r="O127" s="62">
        <v>1</v>
      </c>
      <c r="P127" s="62">
        <v>1</v>
      </c>
      <c r="Q127" s="62">
        <v>1</v>
      </c>
      <c r="R127" s="62">
        <v>0</v>
      </c>
      <c r="S127" s="62">
        <v>1</v>
      </c>
      <c r="T127" s="62">
        <v>1</v>
      </c>
      <c r="U127" s="62">
        <v>0</v>
      </c>
      <c r="V127" s="62">
        <v>0</v>
      </c>
      <c r="W127" s="62">
        <v>0</v>
      </c>
      <c r="X127" s="62">
        <v>0</v>
      </c>
      <c r="Y127" s="62">
        <v>0</v>
      </c>
      <c r="Z127" s="62">
        <v>0</v>
      </c>
      <c r="AA127" s="62">
        <v>0</v>
      </c>
      <c r="AB127" s="62">
        <v>1</v>
      </c>
      <c r="AC127" s="62">
        <v>0</v>
      </c>
      <c r="AD127" s="62">
        <v>0</v>
      </c>
      <c r="AE127" s="62">
        <v>1</v>
      </c>
      <c r="AF127" s="62">
        <v>3</v>
      </c>
      <c r="AG127" s="62">
        <v>2</v>
      </c>
      <c r="AH127" s="62">
        <v>0</v>
      </c>
      <c r="AI127" s="62">
        <v>0</v>
      </c>
      <c r="AJ127" s="62">
        <v>2</v>
      </c>
      <c r="AK127" s="62">
        <v>0</v>
      </c>
      <c r="AL127" s="62">
        <v>0</v>
      </c>
      <c r="AM127" s="4">
        <f t="shared" si="7"/>
        <v>18</v>
      </c>
      <c r="AN127" s="62">
        <f t="shared" si="8"/>
        <v>2.7</v>
      </c>
    </row>
    <row r="128" spans="1:40" ht="21">
      <c r="A128" s="33" t="s">
        <v>160</v>
      </c>
      <c r="B128" s="76">
        <v>1049730133</v>
      </c>
      <c r="C128" s="33"/>
      <c r="D128" s="62">
        <v>8</v>
      </c>
      <c r="E128" s="77" t="s">
        <v>318</v>
      </c>
      <c r="F128" s="62">
        <v>1</v>
      </c>
      <c r="G128" s="62">
        <v>99</v>
      </c>
      <c r="H128" s="33"/>
      <c r="I128" s="62">
        <v>1</v>
      </c>
      <c r="J128" s="62">
        <v>1</v>
      </c>
      <c r="K128" s="62">
        <v>1</v>
      </c>
      <c r="L128" s="62">
        <v>1</v>
      </c>
      <c r="M128" s="62">
        <v>1</v>
      </c>
      <c r="N128" s="62">
        <v>0</v>
      </c>
      <c r="O128" s="62">
        <v>1</v>
      </c>
      <c r="P128" s="62">
        <v>1</v>
      </c>
      <c r="Q128" s="62">
        <v>0</v>
      </c>
      <c r="R128" s="62">
        <v>1</v>
      </c>
      <c r="S128" s="62">
        <v>0</v>
      </c>
      <c r="T128" s="62">
        <v>0</v>
      </c>
      <c r="U128" s="62">
        <v>1</v>
      </c>
      <c r="V128" s="62">
        <v>1</v>
      </c>
      <c r="W128" s="62">
        <v>1</v>
      </c>
      <c r="X128" s="62">
        <v>1</v>
      </c>
      <c r="Y128" s="62">
        <v>1</v>
      </c>
      <c r="Z128" s="62">
        <v>1</v>
      </c>
      <c r="AA128" s="62">
        <v>1</v>
      </c>
      <c r="AB128" s="62">
        <v>0</v>
      </c>
      <c r="AC128" s="62">
        <v>1</v>
      </c>
      <c r="AD128" s="62">
        <v>0</v>
      </c>
      <c r="AE128" s="62">
        <v>1</v>
      </c>
      <c r="AF128" s="62">
        <v>2</v>
      </c>
      <c r="AG128" s="62">
        <v>1</v>
      </c>
      <c r="AH128" s="62">
        <v>0</v>
      </c>
      <c r="AI128" s="62">
        <v>0</v>
      </c>
      <c r="AJ128" s="62">
        <v>0</v>
      </c>
      <c r="AK128" s="62">
        <v>0</v>
      </c>
      <c r="AL128" s="62">
        <v>0</v>
      </c>
      <c r="AM128" s="4">
        <f t="shared" si="7"/>
        <v>20</v>
      </c>
      <c r="AN128" s="62">
        <f t="shared" si="8"/>
        <v>3</v>
      </c>
    </row>
    <row r="129" spans="1:40" ht="21">
      <c r="A129" s="33" t="s">
        <v>160</v>
      </c>
      <c r="B129" s="76">
        <v>1049730133</v>
      </c>
      <c r="C129" s="33"/>
      <c r="D129" s="62">
        <v>9</v>
      </c>
      <c r="E129" s="79">
        <v>1101801218941</v>
      </c>
      <c r="F129" s="62">
        <v>1</v>
      </c>
      <c r="G129" s="62">
        <v>99</v>
      </c>
      <c r="H129" s="33"/>
      <c r="I129" s="62">
        <v>0</v>
      </c>
      <c r="J129" s="62">
        <v>1</v>
      </c>
      <c r="K129" s="62">
        <v>1</v>
      </c>
      <c r="L129" s="62">
        <v>0</v>
      </c>
      <c r="M129" s="62">
        <v>0</v>
      </c>
      <c r="N129" s="62">
        <v>0</v>
      </c>
      <c r="O129" s="62">
        <v>1</v>
      </c>
      <c r="P129" s="62">
        <v>1</v>
      </c>
      <c r="Q129" s="62">
        <v>1</v>
      </c>
      <c r="R129" s="62">
        <v>1</v>
      </c>
      <c r="S129" s="62">
        <v>1</v>
      </c>
      <c r="T129" s="62">
        <v>1</v>
      </c>
      <c r="U129" s="62">
        <v>0</v>
      </c>
      <c r="V129" s="62">
        <v>0</v>
      </c>
      <c r="W129" s="62">
        <v>0</v>
      </c>
      <c r="X129" s="62">
        <v>1</v>
      </c>
      <c r="Y129" s="62">
        <v>1</v>
      </c>
      <c r="Z129" s="62">
        <v>1</v>
      </c>
      <c r="AA129" s="62">
        <v>1</v>
      </c>
      <c r="AB129" s="62">
        <v>0</v>
      </c>
      <c r="AC129" s="62">
        <v>0</v>
      </c>
      <c r="AD129" s="62">
        <v>1</v>
      </c>
      <c r="AE129" s="62">
        <v>1</v>
      </c>
      <c r="AF129" s="62">
        <v>2</v>
      </c>
      <c r="AG129" s="62">
        <v>3</v>
      </c>
      <c r="AH129" s="62">
        <v>0</v>
      </c>
      <c r="AI129" s="62">
        <v>0</v>
      </c>
      <c r="AJ129" s="62">
        <v>0</v>
      </c>
      <c r="AK129" s="62">
        <v>0</v>
      </c>
      <c r="AL129" s="62">
        <v>0</v>
      </c>
      <c r="AM129" s="4">
        <f t="shared" si="7"/>
        <v>19</v>
      </c>
      <c r="AN129" s="62">
        <f t="shared" si="8"/>
        <v>2.85</v>
      </c>
    </row>
    <row r="130" spans="1:40" ht="21">
      <c r="A130" s="33" t="s">
        <v>160</v>
      </c>
      <c r="B130" s="76">
        <v>1049730133</v>
      </c>
      <c r="C130" s="33"/>
      <c r="D130" s="62">
        <v>10</v>
      </c>
      <c r="E130" s="79">
        <v>1490300122041</v>
      </c>
      <c r="F130" s="62">
        <v>1</v>
      </c>
      <c r="G130" s="62">
        <v>99</v>
      </c>
      <c r="H130" s="33"/>
      <c r="I130" s="62">
        <v>1</v>
      </c>
      <c r="J130" s="62">
        <v>1</v>
      </c>
      <c r="K130" s="62">
        <v>0</v>
      </c>
      <c r="L130" s="62">
        <v>0</v>
      </c>
      <c r="M130" s="62">
        <v>1</v>
      </c>
      <c r="N130" s="62">
        <v>0</v>
      </c>
      <c r="O130" s="62">
        <v>0</v>
      </c>
      <c r="P130" s="62">
        <v>0</v>
      </c>
      <c r="Q130" s="62">
        <v>1</v>
      </c>
      <c r="R130" s="62">
        <v>0</v>
      </c>
      <c r="S130" s="62">
        <v>0</v>
      </c>
      <c r="T130" s="62">
        <v>0</v>
      </c>
      <c r="U130" s="62">
        <v>0</v>
      </c>
      <c r="V130" s="62">
        <v>1</v>
      </c>
      <c r="W130" s="62">
        <v>0</v>
      </c>
      <c r="X130" s="62">
        <v>0</v>
      </c>
      <c r="Y130" s="62">
        <v>0</v>
      </c>
      <c r="Z130" s="62">
        <v>1</v>
      </c>
      <c r="AA130" s="62">
        <v>1</v>
      </c>
      <c r="AB130" s="62">
        <v>1</v>
      </c>
      <c r="AC130" s="62">
        <v>0</v>
      </c>
      <c r="AD130" s="62">
        <v>0</v>
      </c>
      <c r="AE130" s="62">
        <v>1</v>
      </c>
      <c r="AF130" s="62">
        <v>3</v>
      </c>
      <c r="AG130" s="62">
        <v>3</v>
      </c>
      <c r="AH130" s="62">
        <v>2</v>
      </c>
      <c r="AI130" s="62">
        <v>0</v>
      </c>
      <c r="AJ130" s="62">
        <v>0</v>
      </c>
      <c r="AK130" s="62">
        <v>2</v>
      </c>
      <c r="AL130" s="62">
        <v>0</v>
      </c>
      <c r="AM130" s="4">
        <f t="shared" si="7"/>
        <v>19</v>
      </c>
      <c r="AN130" s="62">
        <f t="shared" si="8"/>
        <v>2.85</v>
      </c>
    </row>
    <row r="131" spans="1:40" ht="21">
      <c r="A131" s="33" t="s">
        <v>160</v>
      </c>
      <c r="B131" s="76">
        <v>1049730133</v>
      </c>
      <c r="C131" s="33"/>
      <c r="D131" s="62">
        <v>11</v>
      </c>
      <c r="E131" s="79">
        <v>1499900375623</v>
      </c>
      <c r="F131" s="62">
        <v>1</v>
      </c>
      <c r="G131" s="62">
        <v>99</v>
      </c>
      <c r="H131" s="33"/>
      <c r="I131" s="62">
        <v>1</v>
      </c>
      <c r="J131" s="62">
        <v>1</v>
      </c>
      <c r="K131" s="62">
        <v>0</v>
      </c>
      <c r="L131" s="62">
        <v>0</v>
      </c>
      <c r="M131" s="62">
        <v>1</v>
      </c>
      <c r="N131" s="62">
        <v>0</v>
      </c>
      <c r="O131" s="62">
        <v>1</v>
      </c>
      <c r="P131" s="62">
        <v>1</v>
      </c>
      <c r="Q131" s="62">
        <v>0</v>
      </c>
      <c r="R131" s="62">
        <v>0</v>
      </c>
      <c r="S131" s="62">
        <v>1</v>
      </c>
      <c r="T131" s="62">
        <v>1</v>
      </c>
      <c r="U131" s="62">
        <v>0</v>
      </c>
      <c r="V131" s="62">
        <v>0</v>
      </c>
      <c r="W131" s="62">
        <v>1</v>
      </c>
      <c r="X131" s="62">
        <v>0</v>
      </c>
      <c r="Y131" s="62">
        <v>0</v>
      </c>
      <c r="Z131" s="62">
        <v>1</v>
      </c>
      <c r="AA131" s="62">
        <v>1</v>
      </c>
      <c r="AB131" s="62">
        <v>0</v>
      </c>
      <c r="AC131" s="62">
        <v>1</v>
      </c>
      <c r="AD131" s="62">
        <v>0</v>
      </c>
      <c r="AE131" s="62">
        <v>1</v>
      </c>
      <c r="AF131" s="62">
        <v>3</v>
      </c>
      <c r="AG131" s="62">
        <v>3</v>
      </c>
      <c r="AH131" s="62">
        <v>0</v>
      </c>
      <c r="AI131" s="62">
        <v>0</v>
      </c>
      <c r="AJ131" s="62">
        <v>0</v>
      </c>
      <c r="AK131" s="62">
        <v>0</v>
      </c>
      <c r="AL131" s="62">
        <v>0</v>
      </c>
      <c r="AM131" s="4">
        <f t="shared" si="7"/>
        <v>18</v>
      </c>
      <c r="AN131" s="62">
        <f t="shared" si="8"/>
        <v>2.7</v>
      </c>
    </row>
    <row r="132" spans="1:40" ht="21">
      <c r="A132" s="33" t="s">
        <v>160</v>
      </c>
      <c r="B132" s="76">
        <v>1049730133</v>
      </c>
      <c r="C132" s="33"/>
      <c r="D132" s="62">
        <v>12</v>
      </c>
      <c r="E132" s="79">
        <v>1479900548897</v>
      </c>
      <c r="F132" s="62">
        <v>1</v>
      </c>
      <c r="G132" s="62">
        <v>99</v>
      </c>
      <c r="H132" s="33"/>
      <c r="I132" s="62">
        <v>1</v>
      </c>
      <c r="J132" s="62">
        <v>1</v>
      </c>
      <c r="K132" s="62">
        <v>0</v>
      </c>
      <c r="L132" s="62">
        <v>0</v>
      </c>
      <c r="M132" s="62">
        <v>1</v>
      </c>
      <c r="N132" s="62">
        <v>0</v>
      </c>
      <c r="O132" s="62">
        <v>1</v>
      </c>
      <c r="P132" s="62">
        <v>0</v>
      </c>
      <c r="Q132" s="62">
        <v>0</v>
      </c>
      <c r="R132" s="62">
        <v>1</v>
      </c>
      <c r="S132" s="62">
        <v>0</v>
      </c>
      <c r="T132" s="62">
        <v>1</v>
      </c>
      <c r="U132" s="62">
        <v>1</v>
      </c>
      <c r="V132" s="62">
        <v>0</v>
      </c>
      <c r="W132" s="62">
        <v>1</v>
      </c>
      <c r="X132" s="62">
        <v>1</v>
      </c>
      <c r="Y132" s="62">
        <v>0</v>
      </c>
      <c r="Z132" s="62">
        <v>1</v>
      </c>
      <c r="AA132" s="62">
        <v>0</v>
      </c>
      <c r="AB132" s="62">
        <v>0</v>
      </c>
      <c r="AC132" s="62">
        <v>1</v>
      </c>
      <c r="AD132" s="62">
        <v>0</v>
      </c>
      <c r="AE132" s="62">
        <v>1</v>
      </c>
      <c r="AF132" s="62">
        <v>3</v>
      </c>
      <c r="AG132" s="62">
        <v>2</v>
      </c>
      <c r="AH132" s="62">
        <v>0</v>
      </c>
      <c r="AI132" s="62">
        <v>0</v>
      </c>
      <c r="AJ132" s="62">
        <v>0</v>
      </c>
      <c r="AK132" s="62">
        <v>0</v>
      </c>
      <c r="AL132" s="62">
        <v>0</v>
      </c>
      <c r="AM132" s="4">
        <f t="shared" si="7"/>
        <v>17</v>
      </c>
      <c r="AN132" s="62">
        <f t="shared" si="8"/>
        <v>2.55</v>
      </c>
    </row>
    <row r="133" spans="1:40" ht="21">
      <c r="A133" s="33" t="s">
        <v>160</v>
      </c>
      <c r="B133" s="76">
        <v>1049730133</v>
      </c>
      <c r="C133" s="33"/>
      <c r="D133" s="62">
        <v>13</v>
      </c>
      <c r="E133" s="77" t="s">
        <v>319</v>
      </c>
      <c r="F133" s="62">
        <v>2</v>
      </c>
      <c r="G133" s="62">
        <v>99</v>
      </c>
      <c r="H133" s="33"/>
      <c r="I133" s="62">
        <v>1</v>
      </c>
      <c r="J133" s="62">
        <v>0</v>
      </c>
      <c r="K133" s="62">
        <v>0</v>
      </c>
      <c r="L133" s="62">
        <v>0</v>
      </c>
      <c r="M133" s="62">
        <v>1</v>
      </c>
      <c r="N133" s="62">
        <v>1</v>
      </c>
      <c r="O133" s="62">
        <v>0</v>
      </c>
      <c r="P133" s="62">
        <v>1</v>
      </c>
      <c r="Q133" s="62">
        <v>0</v>
      </c>
      <c r="R133" s="62">
        <v>0</v>
      </c>
      <c r="S133" s="62">
        <v>1</v>
      </c>
      <c r="T133" s="62">
        <v>1</v>
      </c>
      <c r="U133" s="62">
        <v>0</v>
      </c>
      <c r="V133" s="62">
        <v>1</v>
      </c>
      <c r="W133" s="62">
        <v>1</v>
      </c>
      <c r="X133" s="62">
        <v>0</v>
      </c>
      <c r="Y133" s="62">
        <v>0</v>
      </c>
      <c r="Z133" s="62">
        <v>0</v>
      </c>
      <c r="AA133" s="62">
        <v>1</v>
      </c>
      <c r="AB133" s="62">
        <v>0</v>
      </c>
      <c r="AC133" s="62">
        <v>1</v>
      </c>
      <c r="AD133" s="62">
        <v>1</v>
      </c>
      <c r="AE133" s="62">
        <v>1</v>
      </c>
      <c r="AF133" s="62">
        <v>2</v>
      </c>
      <c r="AG133" s="62">
        <v>3</v>
      </c>
      <c r="AH133" s="62">
        <v>0</v>
      </c>
      <c r="AI133" s="62">
        <v>0</v>
      </c>
      <c r="AJ133" s="62">
        <v>0</v>
      </c>
      <c r="AK133" s="62">
        <v>0</v>
      </c>
      <c r="AL133" s="62">
        <v>0</v>
      </c>
      <c r="AM133" s="4">
        <f t="shared" si="7"/>
        <v>17</v>
      </c>
      <c r="AN133" s="62">
        <f t="shared" si="8"/>
        <v>2.55</v>
      </c>
    </row>
    <row r="134" spans="1:40" ht="21">
      <c r="A134" s="33" t="s">
        <v>160</v>
      </c>
      <c r="B134" s="76">
        <v>1049730133</v>
      </c>
      <c r="C134" s="33"/>
      <c r="D134" s="62">
        <v>14</v>
      </c>
      <c r="E134" s="77" t="s">
        <v>320</v>
      </c>
      <c r="F134" s="62">
        <v>2</v>
      </c>
      <c r="G134" s="62">
        <v>99</v>
      </c>
      <c r="H134" s="33"/>
      <c r="I134" s="62">
        <v>1</v>
      </c>
      <c r="J134" s="62">
        <v>0</v>
      </c>
      <c r="K134" s="62">
        <v>0</v>
      </c>
      <c r="L134" s="62">
        <v>1</v>
      </c>
      <c r="M134" s="62">
        <v>1</v>
      </c>
      <c r="N134" s="62">
        <v>0</v>
      </c>
      <c r="O134" s="62">
        <v>0</v>
      </c>
      <c r="P134" s="62">
        <v>1</v>
      </c>
      <c r="Q134" s="62">
        <v>0</v>
      </c>
      <c r="R134" s="62">
        <v>1</v>
      </c>
      <c r="S134" s="62">
        <v>0</v>
      </c>
      <c r="T134" s="62">
        <v>1</v>
      </c>
      <c r="U134" s="62">
        <v>1</v>
      </c>
      <c r="V134" s="62">
        <v>1</v>
      </c>
      <c r="W134" s="62">
        <v>0</v>
      </c>
      <c r="X134" s="62">
        <v>0</v>
      </c>
      <c r="Y134" s="62">
        <v>0</v>
      </c>
      <c r="Z134" s="62">
        <v>0</v>
      </c>
      <c r="AA134" s="62">
        <v>0</v>
      </c>
      <c r="AB134" s="62">
        <v>1</v>
      </c>
      <c r="AC134" s="62">
        <v>1</v>
      </c>
      <c r="AD134" s="62">
        <v>0</v>
      </c>
      <c r="AE134" s="62">
        <v>1</v>
      </c>
      <c r="AF134" s="62">
        <v>3</v>
      </c>
      <c r="AG134" s="62">
        <v>3</v>
      </c>
      <c r="AH134" s="62">
        <v>0</v>
      </c>
      <c r="AI134" s="62">
        <v>2</v>
      </c>
      <c r="AJ134" s="62">
        <v>0</v>
      </c>
      <c r="AK134" s="62">
        <v>2</v>
      </c>
      <c r="AL134" s="62">
        <v>0</v>
      </c>
      <c r="AM134" s="4">
        <f t="shared" si="7"/>
        <v>21</v>
      </c>
      <c r="AN134" s="62">
        <f t="shared" si="8"/>
        <v>3.15</v>
      </c>
    </row>
    <row r="135" spans="1:40" ht="21">
      <c r="A135" s="33" t="s">
        <v>160</v>
      </c>
      <c r="B135" s="76">
        <v>1049730133</v>
      </c>
      <c r="C135" s="33"/>
      <c r="D135" s="62">
        <v>15</v>
      </c>
      <c r="E135" s="77" t="s">
        <v>321</v>
      </c>
      <c r="F135" s="62">
        <v>2</v>
      </c>
      <c r="G135" s="62">
        <v>99</v>
      </c>
      <c r="H135" s="33"/>
      <c r="I135" s="62">
        <v>1</v>
      </c>
      <c r="J135" s="62">
        <v>0</v>
      </c>
      <c r="K135" s="62">
        <v>1</v>
      </c>
      <c r="L135" s="62">
        <v>0</v>
      </c>
      <c r="M135" s="62">
        <v>1</v>
      </c>
      <c r="N135" s="62">
        <v>0</v>
      </c>
      <c r="O135" s="62">
        <v>0</v>
      </c>
      <c r="P135" s="62">
        <v>1</v>
      </c>
      <c r="Q135" s="62">
        <v>1</v>
      </c>
      <c r="R135" s="62">
        <v>0</v>
      </c>
      <c r="S135" s="62">
        <v>0</v>
      </c>
      <c r="T135" s="62">
        <v>0</v>
      </c>
      <c r="U135" s="62">
        <v>0</v>
      </c>
      <c r="V135" s="62">
        <v>1</v>
      </c>
      <c r="W135" s="62">
        <v>1</v>
      </c>
      <c r="X135" s="62">
        <v>1</v>
      </c>
      <c r="Y135" s="62">
        <v>1</v>
      </c>
      <c r="Z135" s="62">
        <v>0</v>
      </c>
      <c r="AA135" s="62">
        <v>0</v>
      </c>
      <c r="AB135" s="62">
        <v>0</v>
      </c>
      <c r="AC135" s="62">
        <v>1</v>
      </c>
      <c r="AD135" s="62">
        <v>0</v>
      </c>
      <c r="AE135" s="62">
        <v>1</v>
      </c>
      <c r="AF135" s="62">
        <v>3</v>
      </c>
      <c r="AG135" s="62">
        <v>3</v>
      </c>
      <c r="AH135" s="62">
        <v>2</v>
      </c>
      <c r="AI135" s="62">
        <v>2</v>
      </c>
      <c r="AJ135" s="62">
        <v>0</v>
      </c>
      <c r="AK135" s="62">
        <v>0</v>
      </c>
      <c r="AL135" s="62">
        <v>0</v>
      </c>
      <c r="AM135" s="4">
        <f t="shared" si="7"/>
        <v>21</v>
      </c>
      <c r="AN135" s="62">
        <f t="shared" si="8"/>
        <v>3.15</v>
      </c>
    </row>
    <row r="136" spans="1:40" ht="21">
      <c r="A136" s="33" t="s">
        <v>160</v>
      </c>
      <c r="B136" s="76">
        <v>1049730133</v>
      </c>
      <c r="C136" s="33"/>
      <c r="D136" s="62">
        <v>16</v>
      </c>
      <c r="E136" s="77" t="s">
        <v>322</v>
      </c>
      <c r="F136" s="62">
        <v>2</v>
      </c>
      <c r="G136" s="62">
        <v>99</v>
      </c>
      <c r="H136" s="33"/>
      <c r="I136" s="62">
        <v>1</v>
      </c>
      <c r="J136" s="62">
        <v>0</v>
      </c>
      <c r="K136" s="62">
        <v>1</v>
      </c>
      <c r="L136" s="62">
        <v>1</v>
      </c>
      <c r="M136" s="62">
        <v>1</v>
      </c>
      <c r="N136" s="62">
        <v>1</v>
      </c>
      <c r="O136" s="62">
        <v>0</v>
      </c>
      <c r="P136" s="62">
        <v>0</v>
      </c>
      <c r="Q136" s="62">
        <v>1</v>
      </c>
      <c r="R136" s="62">
        <v>0</v>
      </c>
      <c r="S136" s="62">
        <v>1</v>
      </c>
      <c r="T136" s="62">
        <v>0</v>
      </c>
      <c r="U136" s="62">
        <v>0</v>
      </c>
      <c r="V136" s="62">
        <v>1</v>
      </c>
      <c r="W136" s="62">
        <v>1</v>
      </c>
      <c r="X136" s="62">
        <v>0</v>
      </c>
      <c r="Y136" s="62">
        <v>0</v>
      </c>
      <c r="Z136" s="62">
        <v>1</v>
      </c>
      <c r="AA136" s="62">
        <v>0</v>
      </c>
      <c r="AB136" s="62">
        <v>0</v>
      </c>
      <c r="AC136" s="62">
        <v>1</v>
      </c>
      <c r="AD136" s="62">
        <v>0</v>
      </c>
      <c r="AE136" s="62">
        <v>1</v>
      </c>
      <c r="AF136" s="62">
        <v>2</v>
      </c>
      <c r="AG136" s="62">
        <v>2</v>
      </c>
      <c r="AH136" s="62">
        <v>0</v>
      </c>
      <c r="AI136" s="62">
        <v>0</v>
      </c>
      <c r="AJ136" s="62">
        <v>0</v>
      </c>
      <c r="AK136" s="62">
        <v>0</v>
      </c>
      <c r="AL136" s="62">
        <v>0</v>
      </c>
      <c r="AM136" s="4">
        <f t="shared" si="7"/>
        <v>16</v>
      </c>
      <c r="AN136" s="62">
        <f t="shared" si="8"/>
        <v>2.4</v>
      </c>
    </row>
    <row r="137" spans="1:40" ht="21">
      <c r="A137" s="33" t="s">
        <v>160</v>
      </c>
      <c r="B137" s="76">
        <v>1049730133</v>
      </c>
      <c r="C137" s="33"/>
      <c r="D137" s="62">
        <v>17</v>
      </c>
      <c r="E137" s="80">
        <v>1499900370478</v>
      </c>
      <c r="F137" s="62">
        <v>2</v>
      </c>
      <c r="G137" s="62">
        <v>99</v>
      </c>
      <c r="H137" s="33"/>
      <c r="I137" s="62">
        <v>1</v>
      </c>
      <c r="J137" s="62">
        <v>0</v>
      </c>
      <c r="K137" s="62">
        <v>1</v>
      </c>
      <c r="L137" s="62">
        <v>0</v>
      </c>
      <c r="M137" s="62">
        <v>1</v>
      </c>
      <c r="N137" s="62">
        <v>1</v>
      </c>
      <c r="O137" s="62">
        <v>0</v>
      </c>
      <c r="P137" s="62">
        <v>1</v>
      </c>
      <c r="Q137" s="62">
        <v>1</v>
      </c>
      <c r="R137" s="62">
        <v>0</v>
      </c>
      <c r="S137" s="62">
        <v>0</v>
      </c>
      <c r="T137" s="62">
        <v>1</v>
      </c>
      <c r="U137" s="62">
        <v>1</v>
      </c>
      <c r="V137" s="62">
        <v>0</v>
      </c>
      <c r="W137" s="62">
        <v>1</v>
      </c>
      <c r="X137" s="62">
        <v>0</v>
      </c>
      <c r="Y137" s="62">
        <v>1</v>
      </c>
      <c r="Z137" s="62">
        <v>0</v>
      </c>
      <c r="AA137" s="62">
        <v>1</v>
      </c>
      <c r="AB137" s="62">
        <v>0</v>
      </c>
      <c r="AC137" s="62">
        <v>1</v>
      </c>
      <c r="AD137" s="62">
        <v>0</v>
      </c>
      <c r="AE137" s="62">
        <v>1</v>
      </c>
      <c r="AF137" s="62">
        <v>2</v>
      </c>
      <c r="AG137" s="62">
        <v>3</v>
      </c>
      <c r="AH137" s="62">
        <v>0</v>
      </c>
      <c r="AI137" s="62">
        <v>0</v>
      </c>
      <c r="AJ137" s="62">
        <v>2</v>
      </c>
      <c r="AK137" s="62">
        <v>2</v>
      </c>
      <c r="AL137" s="62">
        <v>0</v>
      </c>
      <c r="AM137" s="4">
        <f t="shared" si="7"/>
        <v>22</v>
      </c>
      <c r="AN137" s="62">
        <f t="shared" si="8"/>
        <v>3.3</v>
      </c>
    </row>
    <row r="138" spans="1:40" ht="21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87">
        <f>AVERAGE(AM121:AM137)</f>
        <v>18.529411764705884</v>
      </c>
      <c r="AN138" s="74" t="s">
        <v>323</v>
      </c>
    </row>
    <row r="139" spans="1:40" ht="21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87">
        <f>STDEV(AM121:AM137)</f>
        <v>1.8747548859392102</v>
      </c>
      <c r="AN139" s="74" t="s">
        <v>324</v>
      </c>
    </row>
    <row r="140" spans="1:40" ht="21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</row>
    <row r="141" spans="1:40" ht="21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</row>
    <row r="142" spans="1:40" ht="21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</row>
    <row r="143" spans="1:40" ht="21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</row>
    <row r="144" spans="1:40" ht="21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</row>
    <row r="145" spans="1:40" ht="21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</row>
    <row r="146" spans="1:40" ht="21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</row>
    <row r="147" spans="1:40" ht="21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</row>
    <row r="148" spans="1:40" ht="21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</row>
    <row r="149" spans="1:40" ht="21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</row>
    <row r="150" spans="1:40" ht="21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</row>
    <row r="151" spans="1:40" ht="21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</row>
    <row r="152" spans="1:40" ht="21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</row>
    <row r="153" spans="1:40" ht="21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</row>
    <row r="154" spans="1:40" ht="21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</row>
  </sheetData>
  <sheetProtection/>
  <mergeCells count="11">
    <mergeCell ref="A8:A10"/>
    <mergeCell ref="B8:B10"/>
    <mergeCell ref="C8:C10"/>
    <mergeCell ref="D8:D10"/>
    <mergeCell ref="E8:E10"/>
    <mergeCell ref="F8:F10"/>
    <mergeCell ref="G8:G10"/>
    <mergeCell ref="H8:AL8"/>
    <mergeCell ref="AM8:AM9"/>
    <mergeCell ref="AN8:AN9"/>
    <mergeCell ref="B1:S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0"/>
  <sheetViews>
    <sheetView zoomScalePageLayoutView="0" workbookViewId="0" topLeftCell="A1">
      <selection activeCell="C12" sqref="C12"/>
    </sheetView>
  </sheetViews>
  <sheetFormatPr defaultColWidth="12.8515625" defaultRowHeight="15"/>
  <cols>
    <col min="1" max="1" width="12.8515625" style="24" customWidth="1"/>
    <col min="2" max="2" width="12.8515625" style="6" customWidth="1"/>
    <col min="3" max="3" width="13.57421875" style="6" customWidth="1"/>
    <col min="4" max="4" width="17.57421875" style="6" customWidth="1"/>
    <col min="5" max="5" width="15.57421875" style="24" customWidth="1"/>
    <col min="6" max="16384" width="12.8515625" style="6" customWidth="1"/>
  </cols>
  <sheetData>
    <row r="1" spans="1:5" ht="23.25">
      <c r="A1" s="118" t="s">
        <v>6</v>
      </c>
      <c r="B1" s="118"/>
      <c r="C1" s="118"/>
      <c r="D1" s="118"/>
      <c r="E1" s="118"/>
    </row>
    <row r="2" spans="1:5" ht="23.25">
      <c r="A2" s="118" t="s">
        <v>13</v>
      </c>
      <c r="B2" s="118"/>
      <c r="C2" s="118"/>
      <c r="D2" s="118"/>
      <c r="E2" s="118"/>
    </row>
    <row r="3" spans="1:5" ht="23.25">
      <c r="A3" s="118" t="s">
        <v>14</v>
      </c>
      <c r="B3" s="118"/>
      <c r="C3" s="118"/>
      <c r="D3" s="118"/>
      <c r="E3" s="118"/>
    </row>
    <row r="4" spans="1:5" ht="23.25">
      <c r="A4" s="119"/>
      <c r="B4" s="119"/>
      <c r="C4" s="119"/>
      <c r="D4" s="119"/>
      <c r="E4" s="119"/>
    </row>
    <row r="5" spans="1:5" s="7" customFormat="1" ht="23.25">
      <c r="A5" s="100" t="s">
        <v>15</v>
      </c>
      <c r="B5" s="100" t="s">
        <v>16</v>
      </c>
      <c r="C5" s="100" t="s">
        <v>17</v>
      </c>
      <c r="D5" s="100" t="s">
        <v>18</v>
      </c>
      <c r="E5" s="120" t="s">
        <v>6</v>
      </c>
    </row>
    <row r="6" spans="1:5" s="8" customFormat="1" ht="23.25">
      <c r="A6" s="100"/>
      <c r="B6" s="100"/>
      <c r="C6" s="100"/>
      <c r="D6" s="100"/>
      <c r="E6" s="121"/>
    </row>
    <row r="7" spans="1:5" ht="23.25">
      <c r="A7" s="9">
        <v>1</v>
      </c>
      <c r="B7" s="10" t="s">
        <v>19</v>
      </c>
      <c r="C7" s="10" t="s">
        <v>20</v>
      </c>
      <c r="D7" s="10" t="s">
        <v>21</v>
      </c>
      <c r="E7" s="9">
        <v>1049730071</v>
      </c>
    </row>
    <row r="8" spans="1:5" ht="23.25">
      <c r="A8" s="11"/>
      <c r="B8" s="10"/>
      <c r="C8" s="10"/>
      <c r="D8" s="12" t="s">
        <v>22</v>
      </c>
      <c r="E8" s="11">
        <v>1049730043</v>
      </c>
    </row>
    <row r="9" spans="1:5" ht="23.25">
      <c r="A9" s="11"/>
      <c r="B9" s="10"/>
      <c r="C9" s="10"/>
      <c r="D9" s="12" t="s">
        <v>23</v>
      </c>
      <c r="E9" s="11">
        <v>1049730001</v>
      </c>
    </row>
    <row r="10" spans="1:5" ht="23.25">
      <c r="A10" s="11"/>
      <c r="B10" s="10"/>
      <c r="C10" s="10"/>
      <c r="D10" s="12" t="s">
        <v>24</v>
      </c>
      <c r="E10" s="11">
        <v>1049730074</v>
      </c>
    </row>
    <row r="11" spans="1:5" ht="23.25">
      <c r="A11" s="11"/>
      <c r="B11" s="10"/>
      <c r="C11" s="10"/>
      <c r="D11" s="12" t="s">
        <v>25</v>
      </c>
      <c r="E11" s="11">
        <v>1049730072</v>
      </c>
    </row>
    <row r="12" spans="1:5" ht="23.25">
      <c r="A12" s="11"/>
      <c r="B12" s="10"/>
      <c r="C12" s="10"/>
      <c r="D12" s="12" t="s">
        <v>26</v>
      </c>
      <c r="E12" s="11">
        <v>1049730073</v>
      </c>
    </row>
    <row r="13" spans="1:5" ht="23.25">
      <c r="A13" s="11"/>
      <c r="B13" s="10"/>
      <c r="C13" s="10"/>
      <c r="D13" s="12" t="s">
        <v>27</v>
      </c>
      <c r="E13" s="11">
        <v>1049730002</v>
      </c>
    </row>
    <row r="14" spans="1:5" ht="23.25">
      <c r="A14" s="11"/>
      <c r="B14" s="10"/>
      <c r="C14" s="10"/>
      <c r="D14" s="12" t="s">
        <v>28</v>
      </c>
      <c r="E14" s="11">
        <v>1049730003</v>
      </c>
    </row>
    <row r="15" spans="1:5" ht="23.25">
      <c r="A15" s="11"/>
      <c r="B15" s="10"/>
      <c r="C15" s="10"/>
      <c r="D15" s="12" t="s">
        <v>29</v>
      </c>
      <c r="E15" s="11">
        <v>1049730004</v>
      </c>
    </row>
    <row r="16" spans="1:5" ht="23.25">
      <c r="A16" s="11"/>
      <c r="B16" s="10"/>
      <c r="C16" s="10"/>
      <c r="D16" s="12" t="s">
        <v>30</v>
      </c>
      <c r="E16" s="11">
        <v>1049730005</v>
      </c>
    </row>
    <row r="17" spans="1:5" ht="23.25">
      <c r="A17" s="11"/>
      <c r="B17" s="10"/>
      <c r="C17" s="10"/>
      <c r="D17" s="12" t="s">
        <v>31</v>
      </c>
      <c r="E17" s="11">
        <v>1049730076</v>
      </c>
    </row>
    <row r="18" spans="1:5" ht="23.25">
      <c r="A18" s="11"/>
      <c r="B18" s="10"/>
      <c r="C18" s="10"/>
      <c r="D18" s="12" t="s">
        <v>32</v>
      </c>
      <c r="E18" s="11">
        <v>1049730007</v>
      </c>
    </row>
    <row r="19" spans="1:5" ht="23.25">
      <c r="A19" s="11"/>
      <c r="B19" s="10"/>
      <c r="C19" s="10"/>
      <c r="D19" s="12" t="s">
        <v>33</v>
      </c>
      <c r="E19" s="11">
        <v>1049730006</v>
      </c>
    </row>
    <row r="20" spans="1:5" ht="23.25">
      <c r="A20" s="11"/>
      <c r="B20" s="12"/>
      <c r="C20" s="12"/>
      <c r="D20" s="12" t="s">
        <v>34</v>
      </c>
      <c r="E20" s="11">
        <v>1049730075</v>
      </c>
    </row>
    <row r="21" spans="1:5" ht="23.25">
      <c r="A21" s="11"/>
      <c r="B21" s="12"/>
      <c r="C21" s="12"/>
      <c r="D21" s="12" t="s">
        <v>20</v>
      </c>
      <c r="E21" s="11">
        <v>1049730078</v>
      </c>
    </row>
    <row r="22" spans="1:5" ht="24" thickBot="1">
      <c r="A22" s="13"/>
      <c r="B22" s="14"/>
      <c r="C22" s="14"/>
      <c r="D22" s="15"/>
      <c r="E22" s="13"/>
    </row>
    <row r="23" spans="1:5" ht="24" thickTop="1">
      <c r="A23" s="9">
        <v>2</v>
      </c>
      <c r="B23" s="10" t="s">
        <v>35</v>
      </c>
      <c r="C23" s="10" t="s">
        <v>36</v>
      </c>
      <c r="D23" s="10" t="s">
        <v>37</v>
      </c>
      <c r="E23" s="9">
        <v>1049730015</v>
      </c>
    </row>
    <row r="24" spans="1:5" ht="23.25">
      <c r="A24" s="11"/>
      <c r="B24" s="12"/>
      <c r="C24" s="12"/>
      <c r="D24" s="16" t="s">
        <v>38</v>
      </c>
      <c r="E24" s="11">
        <v>1049730032</v>
      </c>
    </row>
    <row r="25" spans="1:5" ht="23.25">
      <c r="A25" s="11"/>
      <c r="B25" s="12"/>
      <c r="C25" s="12"/>
      <c r="D25" s="12" t="s">
        <v>39</v>
      </c>
      <c r="E25" s="11">
        <v>1049730016</v>
      </c>
    </row>
    <row r="26" spans="1:5" ht="23.25">
      <c r="A26" s="11"/>
      <c r="B26" s="12"/>
      <c r="C26" s="12"/>
      <c r="D26" s="12" t="s">
        <v>40</v>
      </c>
      <c r="E26" s="11">
        <v>1049730030</v>
      </c>
    </row>
    <row r="27" spans="1:5" ht="23.25">
      <c r="A27" s="11"/>
      <c r="B27" s="12"/>
      <c r="C27" s="12"/>
      <c r="D27" s="12" t="s">
        <v>41</v>
      </c>
      <c r="E27" s="11">
        <v>1049730017</v>
      </c>
    </row>
    <row r="28" spans="1:5" ht="23.25">
      <c r="A28" s="11"/>
      <c r="B28" s="12"/>
      <c r="C28" s="12"/>
      <c r="D28" s="12" t="s">
        <v>42</v>
      </c>
      <c r="E28" s="11">
        <v>1049730031</v>
      </c>
    </row>
    <row r="29" spans="1:5" ht="23.25">
      <c r="A29" s="11"/>
      <c r="B29" s="12"/>
      <c r="C29" s="12"/>
      <c r="D29" s="12" t="s">
        <v>43</v>
      </c>
      <c r="E29" s="11">
        <v>1049730018</v>
      </c>
    </row>
    <row r="30" spans="1:5" ht="23.25">
      <c r="A30" s="11"/>
      <c r="B30" s="12"/>
      <c r="C30" s="12"/>
      <c r="D30" s="12" t="s">
        <v>44</v>
      </c>
      <c r="E30" s="11">
        <v>1049730019</v>
      </c>
    </row>
    <row r="31" spans="1:5" ht="23.25">
      <c r="A31" s="11"/>
      <c r="B31" s="12"/>
      <c r="C31" s="12"/>
      <c r="D31" s="12" t="s">
        <v>45</v>
      </c>
      <c r="E31" s="11">
        <v>1049730029</v>
      </c>
    </row>
    <row r="32" spans="1:5" ht="23.25">
      <c r="A32" s="11"/>
      <c r="B32" s="12"/>
      <c r="C32" s="12"/>
      <c r="D32" s="12" t="s">
        <v>46</v>
      </c>
      <c r="E32" s="11">
        <v>1049730020</v>
      </c>
    </row>
    <row r="33" spans="1:5" ht="23.25">
      <c r="A33" s="11"/>
      <c r="B33" s="12"/>
      <c r="C33" s="12"/>
      <c r="D33" s="12" t="s">
        <v>47</v>
      </c>
      <c r="E33" s="11">
        <v>1049730033</v>
      </c>
    </row>
    <row r="34" spans="1:5" ht="23.25">
      <c r="A34" s="11"/>
      <c r="B34" s="12"/>
      <c r="C34" s="12"/>
      <c r="D34" s="12" t="s">
        <v>48</v>
      </c>
      <c r="E34" s="11">
        <v>1049730021</v>
      </c>
    </row>
    <row r="35" spans="1:5" ht="23.25">
      <c r="A35" s="11"/>
      <c r="B35" s="12"/>
      <c r="C35" s="12"/>
      <c r="D35" s="12" t="s">
        <v>49</v>
      </c>
      <c r="E35" s="11">
        <v>1049730034</v>
      </c>
    </row>
    <row r="36" spans="1:5" ht="23.25">
      <c r="A36" s="11"/>
      <c r="B36" s="12"/>
      <c r="C36" s="12"/>
      <c r="D36" s="12" t="s">
        <v>50</v>
      </c>
      <c r="E36" s="11">
        <v>1049730035</v>
      </c>
    </row>
    <row r="37" spans="1:5" ht="23.25">
      <c r="A37" s="11"/>
      <c r="B37" s="12"/>
      <c r="C37" s="12"/>
      <c r="D37" s="12" t="s">
        <v>51</v>
      </c>
      <c r="E37" s="11">
        <v>1049730036</v>
      </c>
    </row>
    <row r="38" spans="1:5" ht="23.25">
      <c r="A38" s="11"/>
      <c r="B38" s="12"/>
      <c r="C38" s="12"/>
      <c r="D38" s="12" t="s">
        <v>52</v>
      </c>
      <c r="E38" s="11">
        <v>1049730077</v>
      </c>
    </row>
    <row r="39" spans="1:5" ht="23.25">
      <c r="A39" s="11"/>
      <c r="B39" s="12"/>
      <c r="C39" s="12"/>
      <c r="D39" s="12" t="s">
        <v>36</v>
      </c>
      <c r="E39" s="11">
        <v>1049730022</v>
      </c>
    </row>
    <row r="40" spans="1:5" ht="24" thickBot="1">
      <c r="A40" s="17"/>
      <c r="B40" s="18"/>
      <c r="C40" s="18"/>
      <c r="D40" s="15"/>
      <c r="E40" s="17"/>
    </row>
    <row r="41" spans="1:5" ht="24" thickTop="1">
      <c r="A41" s="11">
        <v>3</v>
      </c>
      <c r="B41" s="12" t="s">
        <v>35</v>
      </c>
      <c r="C41" s="12" t="s">
        <v>53</v>
      </c>
      <c r="D41" s="12" t="s">
        <v>54</v>
      </c>
      <c r="E41" s="11">
        <v>1049730039</v>
      </c>
    </row>
    <row r="42" spans="1:5" ht="23.25">
      <c r="A42" s="11"/>
      <c r="B42" s="12"/>
      <c r="C42" s="12"/>
      <c r="D42" s="12" t="s">
        <v>55</v>
      </c>
      <c r="E42" s="11">
        <v>1049730040</v>
      </c>
    </row>
    <row r="43" spans="1:5" ht="23.25">
      <c r="A43" s="11"/>
      <c r="B43" s="12"/>
      <c r="C43" s="12"/>
      <c r="D43" s="12" t="s">
        <v>56</v>
      </c>
      <c r="E43" s="11">
        <v>1049730038</v>
      </c>
    </row>
    <row r="44" spans="1:5" ht="23.25">
      <c r="A44" s="11"/>
      <c r="B44" s="12"/>
      <c r="C44" s="12"/>
      <c r="D44" s="12" t="s">
        <v>57</v>
      </c>
      <c r="E44" s="11">
        <v>1049730042</v>
      </c>
    </row>
    <row r="45" spans="1:5" ht="23.25">
      <c r="A45" s="11"/>
      <c r="B45" s="12"/>
      <c r="C45" s="12"/>
      <c r="D45" s="12" t="s">
        <v>58</v>
      </c>
      <c r="E45" s="11">
        <v>1049730037</v>
      </c>
    </row>
    <row r="46" spans="1:5" ht="23.25">
      <c r="A46" s="11"/>
      <c r="B46" s="12"/>
      <c r="C46" s="12"/>
      <c r="D46" s="12" t="s">
        <v>59</v>
      </c>
      <c r="E46" s="11">
        <v>1049730041</v>
      </c>
    </row>
    <row r="47" spans="1:5" ht="23.25">
      <c r="A47" s="11"/>
      <c r="B47" s="12"/>
      <c r="C47" s="12"/>
      <c r="D47" s="12" t="s">
        <v>60</v>
      </c>
      <c r="E47" s="11">
        <v>1049730246</v>
      </c>
    </row>
    <row r="48" spans="1:5" ht="24" thickBot="1">
      <c r="A48" s="17"/>
      <c r="B48" s="18"/>
      <c r="C48" s="18"/>
      <c r="D48" s="15"/>
      <c r="E48" s="17"/>
    </row>
    <row r="49" spans="1:5" ht="24" thickTop="1">
      <c r="A49" s="11">
        <v>4</v>
      </c>
      <c r="B49" s="12" t="s">
        <v>61</v>
      </c>
      <c r="C49" s="12" t="s">
        <v>62</v>
      </c>
      <c r="D49" s="12" t="s">
        <v>63</v>
      </c>
      <c r="E49" s="11">
        <v>1049730009</v>
      </c>
    </row>
    <row r="50" spans="1:5" ht="23.25">
      <c r="A50" s="11"/>
      <c r="B50" s="12"/>
      <c r="C50" s="12"/>
      <c r="D50" s="12" t="s">
        <v>64</v>
      </c>
      <c r="E50" s="11">
        <v>1049730047</v>
      </c>
    </row>
    <row r="51" spans="1:5" ht="23.25">
      <c r="A51" s="11"/>
      <c r="B51" s="12"/>
      <c r="C51" s="12"/>
      <c r="D51" s="12" t="s">
        <v>65</v>
      </c>
      <c r="E51" s="11">
        <v>1049730068</v>
      </c>
    </row>
    <row r="52" spans="1:5" ht="23.25">
      <c r="A52" s="11"/>
      <c r="B52" s="12"/>
      <c r="C52" s="12"/>
      <c r="D52" s="12" t="s">
        <v>66</v>
      </c>
      <c r="E52" s="11">
        <v>1049730064</v>
      </c>
    </row>
    <row r="53" spans="1:5" ht="23.25">
      <c r="A53" s="11"/>
      <c r="B53" s="12"/>
      <c r="C53" s="12"/>
      <c r="D53" s="12" t="s">
        <v>67</v>
      </c>
      <c r="E53" s="11">
        <v>1049730010</v>
      </c>
    </row>
    <row r="54" spans="1:5" ht="23.25">
      <c r="A54" s="11"/>
      <c r="B54" s="12"/>
      <c r="C54" s="12"/>
      <c r="D54" s="12" t="s">
        <v>68</v>
      </c>
      <c r="E54" s="11">
        <v>1049730044</v>
      </c>
    </row>
    <row r="55" spans="1:5" ht="23.25">
      <c r="A55" s="11"/>
      <c r="B55" s="12"/>
      <c r="C55" s="12"/>
      <c r="D55" s="12" t="s">
        <v>69</v>
      </c>
      <c r="E55" s="11">
        <v>1049730045</v>
      </c>
    </row>
    <row r="56" spans="1:5" ht="23.25">
      <c r="A56" s="11"/>
      <c r="B56" s="12"/>
      <c r="C56" s="12"/>
      <c r="D56" s="16" t="s">
        <v>70</v>
      </c>
      <c r="E56" s="11">
        <v>1049730050</v>
      </c>
    </row>
    <row r="57" spans="1:5" ht="23.25">
      <c r="A57" s="11"/>
      <c r="B57" s="12"/>
      <c r="C57" s="12"/>
      <c r="D57" s="12" t="s">
        <v>71</v>
      </c>
      <c r="E57" s="11">
        <v>1049730046</v>
      </c>
    </row>
    <row r="58" spans="1:5" ht="23.25">
      <c r="A58" s="11"/>
      <c r="B58" s="12"/>
      <c r="C58" s="12"/>
      <c r="D58" s="12" t="s">
        <v>72</v>
      </c>
      <c r="E58" s="11">
        <v>1049730011</v>
      </c>
    </row>
    <row r="59" spans="1:5" ht="23.25">
      <c r="A59" s="11"/>
      <c r="B59" s="12"/>
      <c r="C59" s="12"/>
      <c r="D59" s="12" t="s">
        <v>73</v>
      </c>
      <c r="E59" s="11">
        <v>1049730012</v>
      </c>
    </row>
    <row r="60" spans="1:5" ht="23.25">
      <c r="A60" s="11"/>
      <c r="B60" s="12"/>
      <c r="C60" s="12"/>
      <c r="D60" s="12" t="s">
        <v>74</v>
      </c>
      <c r="E60" s="11">
        <v>1049730066</v>
      </c>
    </row>
    <row r="61" spans="1:5" ht="23.25">
      <c r="A61" s="11"/>
      <c r="B61" s="12"/>
      <c r="C61" s="12"/>
      <c r="D61" s="12" t="s">
        <v>75</v>
      </c>
      <c r="E61" s="11">
        <v>1049730013</v>
      </c>
    </row>
    <row r="62" spans="1:5" ht="23.25">
      <c r="A62" s="11"/>
      <c r="B62" s="12"/>
      <c r="C62" s="12"/>
      <c r="D62" s="12" t="s">
        <v>76</v>
      </c>
      <c r="E62" s="11">
        <v>1049730014</v>
      </c>
    </row>
    <row r="63" spans="1:5" ht="23.25">
      <c r="A63" s="11"/>
      <c r="B63" s="12"/>
      <c r="C63" s="12"/>
      <c r="D63" s="12" t="s">
        <v>77</v>
      </c>
      <c r="E63" s="11">
        <v>1049730067</v>
      </c>
    </row>
    <row r="64" spans="1:5" s="19" customFormat="1" ht="23.25">
      <c r="A64" s="11"/>
      <c r="B64" s="12"/>
      <c r="C64" s="12"/>
      <c r="D64" s="12" t="s">
        <v>78</v>
      </c>
      <c r="E64" s="11">
        <v>1049730069</v>
      </c>
    </row>
    <row r="65" spans="1:5" ht="23.25">
      <c r="A65" s="11"/>
      <c r="B65" s="12"/>
      <c r="C65" s="12"/>
      <c r="D65" s="12" t="s">
        <v>79</v>
      </c>
      <c r="E65" s="11">
        <v>1049730008</v>
      </c>
    </row>
    <row r="66" spans="1:5" ht="23.25">
      <c r="A66" s="11"/>
      <c r="B66" s="12"/>
      <c r="C66" s="12"/>
      <c r="D66" s="20" t="s">
        <v>80</v>
      </c>
      <c r="E66" s="21">
        <v>1049730070</v>
      </c>
    </row>
    <row r="67" spans="1:5" ht="23.25">
      <c r="A67" s="11"/>
      <c r="B67" s="12"/>
      <c r="C67" s="12"/>
      <c r="D67" s="12" t="s">
        <v>81</v>
      </c>
      <c r="E67" s="11">
        <v>1049730048</v>
      </c>
    </row>
    <row r="68" spans="1:5" ht="23.25">
      <c r="A68" s="11"/>
      <c r="B68" s="12"/>
      <c r="C68" s="12"/>
      <c r="D68" s="12" t="s">
        <v>82</v>
      </c>
      <c r="E68" s="11">
        <v>1049730049</v>
      </c>
    </row>
    <row r="69" spans="1:5" ht="24" thickBot="1">
      <c r="A69" s="17"/>
      <c r="B69" s="18"/>
      <c r="C69" s="18"/>
      <c r="D69" s="15"/>
      <c r="E69" s="17"/>
    </row>
    <row r="70" spans="1:5" ht="24" thickTop="1">
      <c r="A70" s="11">
        <v>5</v>
      </c>
      <c r="B70" s="12" t="s">
        <v>83</v>
      </c>
      <c r="C70" s="12" t="s">
        <v>84</v>
      </c>
      <c r="D70" s="12" t="s">
        <v>85</v>
      </c>
      <c r="E70" s="11">
        <v>1049730054</v>
      </c>
    </row>
    <row r="71" spans="1:5" ht="23.25">
      <c r="A71" s="11"/>
      <c r="B71" s="12"/>
      <c r="C71" s="12"/>
      <c r="D71" s="12" t="s">
        <v>86</v>
      </c>
      <c r="E71" s="11">
        <v>1049730062</v>
      </c>
    </row>
    <row r="72" spans="1:5" ht="23.25">
      <c r="A72" s="11"/>
      <c r="B72" s="12"/>
      <c r="C72" s="12"/>
      <c r="D72" s="12" t="s">
        <v>87</v>
      </c>
      <c r="E72" s="11">
        <v>1049730063</v>
      </c>
    </row>
    <row r="73" spans="1:5" ht="23.25">
      <c r="A73" s="11"/>
      <c r="B73" s="12"/>
      <c r="C73" s="12"/>
      <c r="D73" s="12" t="s">
        <v>88</v>
      </c>
      <c r="E73" s="11">
        <v>1049730052</v>
      </c>
    </row>
    <row r="74" spans="1:5" ht="23.25">
      <c r="A74" s="11"/>
      <c r="B74" s="12"/>
      <c r="C74" s="12"/>
      <c r="D74" s="12" t="s">
        <v>89</v>
      </c>
      <c r="E74" s="11">
        <v>1049730024</v>
      </c>
    </row>
    <row r="75" spans="1:5" ht="23.25">
      <c r="A75" s="11"/>
      <c r="B75" s="12"/>
      <c r="C75" s="12"/>
      <c r="D75" s="12" t="s">
        <v>90</v>
      </c>
      <c r="E75" s="11">
        <v>1049730053</v>
      </c>
    </row>
    <row r="76" spans="1:5" ht="23.25">
      <c r="A76" s="11"/>
      <c r="B76" s="12"/>
      <c r="C76" s="12"/>
      <c r="D76" s="12" t="s">
        <v>91</v>
      </c>
      <c r="E76" s="11">
        <v>1049730051</v>
      </c>
    </row>
    <row r="77" spans="1:5" ht="23.25">
      <c r="A77" s="11"/>
      <c r="B77" s="12"/>
      <c r="C77" s="12"/>
      <c r="D77" s="12" t="s">
        <v>92</v>
      </c>
      <c r="E77" s="11">
        <v>1049730065</v>
      </c>
    </row>
    <row r="78" spans="1:5" ht="23.25">
      <c r="A78" s="11"/>
      <c r="B78" s="12"/>
      <c r="C78" s="12"/>
      <c r="D78" s="12" t="s">
        <v>93</v>
      </c>
      <c r="E78" s="11">
        <v>1049730055</v>
      </c>
    </row>
    <row r="79" spans="1:5" ht="23.25">
      <c r="A79" s="11"/>
      <c r="B79" s="12"/>
      <c r="C79" s="12"/>
      <c r="D79" s="12" t="s">
        <v>94</v>
      </c>
      <c r="E79" s="11">
        <v>1049730056</v>
      </c>
    </row>
    <row r="80" spans="1:5" ht="23.25">
      <c r="A80" s="11"/>
      <c r="B80" s="12"/>
      <c r="C80" s="12"/>
      <c r="D80" s="12" t="s">
        <v>95</v>
      </c>
      <c r="E80" s="11">
        <v>1049730025</v>
      </c>
    </row>
    <row r="81" spans="1:5" ht="23.25">
      <c r="A81" s="11"/>
      <c r="B81" s="12"/>
      <c r="C81" s="12"/>
      <c r="D81" s="12" t="s">
        <v>96</v>
      </c>
      <c r="E81" s="11">
        <v>1049730057</v>
      </c>
    </row>
    <row r="82" spans="1:5" ht="23.25">
      <c r="A82" s="11"/>
      <c r="B82" s="12"/>
      <c r="C82" s="12"/>
      <c r="D82" s="12" t="s">
        <v>84</v>
      </c>
      <c r="E82" s="11">
        <v>1049730026</v>
      </c>
    </row>
    <row r="83" spans="1:5" ht="23.25">
      <c r="A83" s="11"/>
      <c r="B83" s="12"/>
      <c r="C83" s="12"/>
      <c r="D83" s="12" t="s">
        <v>97</v>
      </c>
      <c r="E83" s="11">
        <v>1049730061</v>
      </c>
    </row>
    <row r="84" spans="1:5" ht="23.25">
      <c r="A84" s="11"/>
      <c r="B84" s="12"/>
      <c r="C84" s="12"/>
      <c r="D84" s="12" t="s">
        <v>98</v>
      </c>
      <c r="E84" s="11">
        <v>1049730027</v>
      </c>
    </row>
    <row r="85" spans="1:5" ht="23.25">
      <c r="A85" s="11"/>
      <c r="B85" s="12"/>
      <c r="C85" s="12"/>
      <c r="D85" s="12" t="s">
        <v>99</v>
      </c>
      <c r="E85" s="11">
        <v>1049730058</v>
      </c>
    </row>
    <row r="86" spans="1:5" ht="23.25">
      <c r="A86" s="11"/>
      <c r="B86" s="12"/>
      <c r="C86" s="12"/>
      <c r="D86" s="12" t="s">
        <v>100</v>
      </c>
      <c r="E86" s="11">
        <v>1049730028</v>
      </c>
    </row>
    <row r="87" spans="1:5" ht="23.25">
      <c r="A87" s="11"/>
      <c r="B87" s="12"/>
      <c r="C87" s="12"/>
      <c r="D87" s="12" t="s">
        <v>101</v>
      </c>
      <c r="E87" s="11">
        <v>1049730060</v>
      </c>
    </row>
    <row r="88" spans="1:5" ht="23.25">
      <c r="A88" s="11"/>
      <c r="B88" s="12"/>
      <c r="C88" s="12"/>
      <c r="D88" s="12" t="s">
        <v>102</v>
      </c>
      <c r="E88" s="11">
        <v>1049730023</v>
      </c>
    </row>
    <row r="89" spans="1:5" ht="23.25">
      <c r="A89" s="11"/>
      <c r="B89" s="12"/>
      <c r="C89" s="12"/>
      <c r="D89" s="12" t="s">
        <v>103</v>
      </c>
      <c r="E89" s="11">
        <v>1049730059</v>
      </c>
    </row>
    <row r="90" spans="1:5" ht="24" thickBot="1">
      <c r="A90" s="17"/>
      <c r="B90" s="18"/>
      <c r="C90" s="18"/>
      <c r="D90" s="15"/>
      <c r="E90" s="17"/>
    </row>
    <row r="91" spans="1:5" ht="24" thickTop="1">
      <c r="A91" s="11">
        <v>6</v>
      </c>
      <c r="B91" s="12" t="s">
        <v>104</v>
      </c>
      <c r="C91" s="12" t="s">
        <v>105</v>
      </c>
      <c r="D91" s="12" t="s">
        <v>106</v>
      </c>
      <c r="E91" s="11">
        <v>1049730104</v>
      </c>
    </row>
    <row r="92" spans="1:5" ht="23.25">
      <c r="A92" s="11"/>
      <c r="B92" s="12"/>
      <c r="C92" s="12"/>
      <c r="D92" s="12" t="s">
        <v>107</v>
      </c>
      <c r="E92" s="11">
        <v>1049730096</v>
      </c>
    </row>
    <row r="93" spans="1:5" ht="23.25">
      <c r="A93" s="11"/>
      <c r="B93" s="12"/>
      <c r="C93" s="12"/>
      <c r="D93" s="12" t="s">
        <v>108</v>
      </c>
      <c r="E93" s="11">
        <v>1049730097</v>
      </c>
    </row>
    <row r="94" spans="1:5" ht="23.25">
      <c r="A94" s="11"/>
      <c r="B94" s="12"/>
      <c r="C94" s="12"/>
      <c r="D94" s="12" t="s">
        <v>109</v>
      </c>
      <c r="E94" s="11">
        <v>1049730103</v>
      </c>
    </row>
    <row r="95" spans="1:5" ht="23.25">
      <c r="A95" s="11"/>
      <c r="B95" s="12"/>
      <c r="C95" s="12"/>
      <c r="D95" s="12" t="s">
        <v>110</v>
      </c>
      <c r="E95" s="11">
        <v>1049730098</v>
      </c>
    </row>
    <row r="96" spans="1:5" ht="23.25">
      <c r="A96" s="11"/>
      <c r="B96" s="12"/>
      <c r="C96" s="12"/>
      <c r="D96" s="12" t="s">
        <v>111</v>
      </c>
      <c r="E96" s="11">
        <v>1049730099</v>
      </c>
    </row>
    <row r="97" spans="1:5" ht="23.25">
      <c r="A97" s="11"/>
      <c r="B97" s="12"/>
      <c r="C97" s="12"/>
      <c r="D97" s="12" t="s">
        <v>112</v>
      </c>
      <c r="E97" s="11">
        <v>1049730079</v>
      </c>
    </row>
    <row r="98" spans="1:5" ht="23.25">
      <c r="A98" s="11"/>
      <c r="B98" s="12"/>
      <c r="C98" s="12"/>
      <c r="D98" s="12" t="s">
        <v>113</v>
      </c>
      <c r="E98" s="11">
        <v>1049730100</v>
      </c>
    </row>
    <row r="99" spans="1:5" ht="23.25">
      <c r="A99" s="11"/>
      <c r="B99" s="12"/>
      <c r="C99" s="12"/>
      <c r="D99" s="12" t="s">
        <v>114</v>
      </c>
      <c r="E99" s="11">
        <v>1049730105</v>
      </c>
    </row>
    <row r="100" spans="1:5" ht="23.25">
      <c r="A100" s="11"/>
      <c r="B100" s="12"/>
      <c r="C100" s="12"/>
      <c r="D100" s="12" t="s">
        <v>115</v>
      </c>
      <c r="E100" s="11">
        <v>1049730082</v>
      </c>
    </row>
    <row r="101" spans="1:5" ht="23.25">
      <c r="A101" s="11"/>
      <c r="B101" s="12"/>
      <c r="C101" s="12"/>
      <c r="D101" s="12" t="s">
        <v>116</v>
      </c>
      <c r="E101" s="11">
        <v>1049730083</v>
      </c>
    </row>
    <row r="102" spans="1:5" ht="23.25">
      <c r="A102" s="11"/>
      <c r="B102" s="12"/>
      <c r="C102" s="12"/>
      <c r="D102" s="12" t="s">
        <v>117</v>
      </c>
      <c r="E102" s="11">
        <v>1049730101</v>
      </c>
    </row>
    <row r="103" spans="1:5" ht="23.25">
      <c r="A103" s="11"/>
      <c r="B103" s="12"/>
      <c r="C103" s="12"/>
      <c r="D103" s="12" t="s">
        <v>118</v>
      </c>
      <c r="E103" s="11">
        <v>1049730084</v>
      </c>
    </row>
    <row r="104" spans="1:5" ht="23.25">
      <c r="A104" s="11"/>
      <c r="B104" s="12"/>
      <c r="C104" s="12"/>
      <c r="D104" s="12" t="s">
        <v>119</v>
      </c>
      <c r="E104" s="11">
        <v>1049730102</v>
      </c>
    </row>
    <row r="105" spans="1:5" ht="23.25">
      <c r="A105" s="11"/>
      <c r="B105" s="12"/>
      <c r="C105" s="12"/>
      <c r="D105" s="12" t="s">
        <v>120</v>
      </c>
      <c r="E105" s="11">
        <v>1049730106</v>
      </c>
    </row>
    <row r="106" spans="1:5" ht="23.25">
      <c r="A106" s="11"/>
      <c r="B106" s="12"/>
      <c r="C106" s="12"/>
      <c r="D106" s="12" t="s">
        <v>121</v>
      </c>
      <c r="E106" s="11">
        <v>1049730085</v>
      </c>
    </row>
    <row r="107" spans="1:5" ht="24" thickBot="1">
      <c r="A107" s="17"/>
      <c r="B107" s="18"/>
      <c r="C107" s="18"/>
      <c r="D107" s="15"/>
      <c r="E107" s="17"/>
    </row>
    <row r="108" spans="1:5" ht="24" thickTop="1">
      <c r="A108" s="11">
        <v>7</v>
      </c>
      <c r="B108" s="12" t="s">
        <v>122</v>
      </c>
      <c r="C108" s="12" t="s">
        <v>123</v>
      </c>
      <c r="D108" s="12" t="s">
        <v>124</v>
      </c>
      <c r="E108" s="11">
        <v>1049730092</v>
      </c>
    </row>
    <row r="109" spans="1:5" ht="23.25">
      <c r="A109" s="11"/>
      <c r="B109" s="12"/>
      <c r="C109" s="12"/>
      <c r="D109" s="12" t="s">
        <v>125</v>
      </c>
      <c r="E109" s="11">
        <v>1049730086</v>
      </c>
    </row>
    <row r="110" spans="1:5" ht="23.25">
      <c r="A110" s="11"/>
      <c r="B110" s="12"/>
      <c r="C110" s="12"/>
      <c r="D110" s="12" t="s">
        <v>126</v>
      </c>
      <c r="E110" s="11">
        <v>1049730087</v>
      </c>
    </row>
    <row r="111" spans="1:5" ht="23.25">
      <c r="A111" s="11"/>
      <c r="B111" s="12"/>
      <c r="C111" s="12"/>
      <c r="D111" s="12" t="s">
        <v>127</v>
      </c>
      <c r="E111" s="11">
        <v>1049730108</v>
      </c>
    </row>
    <row r="112" spans="1:5" ht="23.25">
      <c r="A112" s="11"/>
      <c r="B112" s="12"/>
      <c r="C112" s="12"/>
      <c r="D112" s="12" t="s">
        <v>128</v>
      </c>
      <c r="E112" s="11">
        <v>1049730080</v>
      </c>
    </row>
    <row r="113" spans="1:5" ht="23.25">
      <c r="A113" s="11"/>
      <c r="B113" s="12"/>
      <c r="C113" s="12"/>
      <c r="D113" s="12" t="s">
        <v>129</v>
      </c>
      <c r="E113" s="11">
        <v>1049730088</v>
      </c>
    </row>
    <row r="114" spans="1:5" ht="23.25">
      <c r="A114" s="11"/>
      <c r="B114" s="12"/>
      <c r="C114" s="12"/>
      <c r="D114" s="12" t="s">
        <v>130</v>
      </c>
      <c r="E114" s="11">
        <v>1049730089</v>
      </c>
    </row>
    <row r="115" spans="1:5" ht="23.25">
      <c r="A115" s="11"/>
      <c r="B115" s="12"/>
      <c r="C115" s="12"/>
      <c r="D115" s="12" t="s">
        <v>131</v>
      </c>
      <c r="E115" s="11">
        <v>1049730090</v>
      </c>
    </row>
    <row r="116" spans="1:5" ht="23.25">
      <c r="A116" s="11"/>
      <c r="B116" s="12"/>
      <c r="C116" s="12"/>
      <c r="D116" s="12" t="s">
        <v>132</v>
      </c>
      <c r="E116" s="11">
        <v>1049730109</v>
      </c>
    </row>
    <row r="117" spans="1:5" ht="23.25">
      <c r="A117" s="11"/>
      <c r="B117" s="12"/>
      <c r="C117" s="12"/>
      <c r="D117" s="12" t="s">
        <v>133</v>
      </c>
      <c r="E117" s="11">
        <v>1049730081</v>
      </c>
    </row>
    <row r="118" spans="1:5" ht="23.25">
      <c r="A118" s="11"/>
      <c r="B118" s="12"/>
      <c r="C118" s="12"/>
      <c r="D118" s="12" t="s">
        <v>134</v>
      </c>
      <c r="E118" s="11">
        <v>1049730091</v>
      </c>
    </row>
    <row r="119" spans="1:5" ht="23.25">
      <c r="A119" s="11"/>
      <c r="B119" s="12"/>
      <c r="C119" s="12"/>
      <c r="D119" s="12" t="s">
        <v>135</v>
      </c>
      <c r="E119" s="11">
        <v>1049730093</v>
      </c>
    </row>
    <row r="120" spans="1:5" ht="23.25">
      <c r="A120" s="11"/>
      <c r="B120" s="12"/>
      <c r="C120" s="12"/>
      <c r="D120" s="12" t="s">
        <v>136</v>
      </c>
      <c r="E120" s="11">
        <v>1049730110</v>
      </c>
    </row>
    <row r="121" spans="1:5" ht="23.25">
      <c r="A121" s="11"/>
      <c r="B121" s="12"/>
      <c r="C121" s="12"/>
      <c r="D121" s="12" t="s">
        <v>137</v>
      </c>
      <c r="E121" s="11">
        <v>1049730094</v>
      </c>
    </row>
    <row r="122" spans="1:5" ht="23.25">
      <c r="A122" s="11"/>
      <c r="B122" s="12"/>
      <c r="C122" s="12"/>
      <c r="D122" s="12" t="s">
        <v>123</v>
      </c>
      <c r="E122" s="11">
        <v>1049730107</v>
      </c>
    </row>
    <row r="123" spans="1:5" ht="23.25">
      <c r="A123" s="11"/>
      <c r="B123" s="12"/>
      <c r="C123" s="12"/>
      <c r="D123" s="12" t="s">
        <v>138</v>
      </c>
      <c r="E123" s="11">
        <v>1049730111</v>
      </c>
    </row>
    <row r="124" spans="1:5" ht="23.25">
      <c r="A124" s="11"/>
      <c r="B124" s="12"/>
      <c r="C124" s="12"/>
      <c r="D124" s="12" t="s">
        <v>139</v>
      </c>
      <c r="E124" s="11">
        <v>1049730112</v>
      </c>
    </row>
    <row r="125" spans="1:5" ht="24" thickBot="1">
      <c r="A125" s="17"/>
      <c r="B125" s="18"/>
      <c r="C125" s="18"/>
      <c r="D125" s="15"/>
      <c r="E125" s="17"/>
    </row>
    <row r="126" spans="1:5" ht="24" thickTop="1">
      <c r="A126" s="11">
        <v>8</v>
      </c>
      <c r="B126" s="12" t="s">
        <v>140</v>
      </c>
      <c r="C126" s="12" t="s">
        <v>141</v>
      </c>
      <c r="D126" s="12" t="s">
        <v>142</v>
      </c>
      <c r="E126" s="11">
        <v>1049730113</v>
      </c>
    </row>
    <row r="127" spans="1:5" ht="23.25">
      <c r="A127" s="11"/>
      <c r="B127" s="12"/>
      <c r="C127" s="12"/>
      <c r="D127" s="12" t="s">
        <v>143</v>
      </c>
      <c r="E127" s="11">
        <v>1049730117</v>
      </c>
    </row>
    <row r="128" spans="1:5" ht="23.25">
      <c r="A128" s="11"/>
      <c r="B128" s="12"/>
      <c r="C128" s="12"/>
      <c r="D128" s="12" t="s">
        <v>144</v>
      </c>
      <c r="E128" s="11">
        <v>1049730120</v>
      </c>
    </row>
    <row r="129" spans="1:5" ht="23.25">
      <c r="A129" s="11"/>
      <c r="B129" s="12"/>
      <c r="C129" s="12"/>
      <c r="D129" s="12" t="s">
        <v>145</v>
      </c>
      <c r="E129" s="11">
        <v>1049730118</v>
      </c>
    </row>
    <row r="130" spans="1:5" ht="23.25">
      <c r="A130" s="11"/>
      <c r="B130" s="12"/>
      <c r="C130" s="12"/>
      <c r="D130" s="12" t="s">
        <v>146</v>
      </c>
      <c r="E130" s="11">
        <v>1049730128</v>
      </c>
    </row>
    <row r="131" spans="1:5" ht="23.25">
      <c r="A131" s="11"/>
      <c r="B131" s="12"/>
      <c r="C131" s="12"/>
      <c r="D131" s="12" t="s">
        <v>147</v>
      </c>
      <c r="E131" s="11">
        <v>1049730129</v>
      </c>
    </row>
    <row r="132" spans="1:5" ht="23.25">
      <c r="A132" s="11"/>
      <c r="B132" s="12"/>
      <c r="C132" s="12"/>
      <c r="D132" s="12" t="s">
        <v>148</v>
      </c>
      <c r="E132" s="11">
        <v>1049730130</v>
      </c>
    </row>
    <row r="133" spans="1:5" ht="23.25">
      <c r="A133" s="11"/>
      <c r="B133" s="12"/>
      <c r="C133" s="12"/>
      <c r="D133" s="12" t="s">
        <v>149</v>
      </c>
      <c r="E133" s="11">
        <v>1049730114</v>
      </c>
    </row>
    <row r="134" spans="1:5" ht="23.25">
      <c r="A134" s="11"/>
      <c r="B134" s="12"/>
      <c r="C134" s="12"/>
      <c r="D134" s="12" t="s">
        <v>150</v>
      </c>
      <c r="E134" s="11">
        <v>1049730123</v>
      </c>
    </row>
    <row r="135" spans="1:5" ht="23.25">
      <c r="A135" s="11"/>
      <c r="B135" s="12"/>
      <c r="C135" s="12"/>
      <c r="D135" s="12" t="s">
        <v>151</v>
      </c>
      <c r="E135" s="11">
        <v>1049730119</v>
      </c>
    </row>
    <row r="136" spans="1:5" ht="23.25">
      <c r="A136" s="11"/>
      <c r="B136" s="12"/>
      <c r="C136" s="12"/>
      <c r="D136" s="12" t="s">
        <v>152</v>
      </c>
      <c r="E136" s="11">
        <v>1049730131</v>
      </c>
    </row>
    <row r="137" spans="1:5" ht="23.25">
      <c r="A137" s="11"/>
      <c r="B137" s="12"/>
      <c r="C137" s="12"/>
      <c r="D137" s="12" t="s">
        <v>153</v>
      </c>
      <c r="E137" s="11">
        <v>1049730122</v>
      </c>
    </row>
    <row r="138" spans="1:5" ht="23.25">
      <c r="A138" s="11"/>
      <c r="B138" s="12"/>
      <c r="C138" s="12"/>
      <c r="D138" s="12" t="s">
        <v>154</v>
      </c>
      <c r="E138" s="11">
        <v>1049730127</v>
      </c>
    </row>
    <row r="139" spans="1:5" ht="23.25">
      <c r="A139" s="11"/>
      <c r="B139" s="12"/>
      <c r="C139" s="12"/>
      <c r="D139" s="12" t="s">
        <v>155</v>
      </c>
      <c r="E139" s="11">
        <v>1049730115</v>
      </c>
    </row>
    <row r="140" spans="1:5" ht="23.25">
      <c r="A140" s="11"/>
      <c r="B140" s="12"/>
      <c r="C140" s="12"/>
      <c r="D140" s="12" t="s">
        <v>156</v>
      </c>
      <c r="E140" s="11">
        <v>1049730126</v>
      </c>
    </row>
    <row r="141" spans="1:5" ht="23.25">
      <c r="A141" s="11"/>
      <c r="B141" s="12"/>
      <c r="C141" s="12"/>
      <c r="D141" s="12" t="s">
        <v>157</v>
      </c>
      <c r="E141" s="11">
        <v>1049730124</v>
      </c>
    </row>
    <row r="142" spans="1:5" ht="23.25">
      <c r="A142" s="11"/>
      <c r="B142" s="12"/>
      <c r="C142" s="12"/>
      <c r="D142" s="12" t="s">
        <v>158</v>
      </c>
      <c r="E142" s="11">
        <v>1049730121</v>
      </c>
    </row>
    <row r="143" spans="1:5" ht="23.25">
      <c r="A143" s="11"/>
      <c r="B143" s="12"/>
      <c r="C143" s="12"/>
      <c r="D143" s="12" t="s">
        <v>159</v>
      </c>
      <c r="E143" s="11">
        <v>1049730125</v>
      </c>
    </row>
    <row r="144" spans="1:5" ht="23.25">
      <c r="A144" s="11"/>
      <c r="B144" s="12"/>
      <c r="C144" s="12"/>
      <c r="D144" s="12" t="s">
        <v>160</v>
      </c>
      <c r="E144" s="11">
        <v>1049730133</v>
      </c>
    </row>
    <row r="145" spans="1:5" ht="23.25">
      <c r="A145" s="11"/>
      <c r="B145" s="12"/>
      <c r="C145" s="12"/>
      <c r="D145" s="12" t="s">
        <v>161</v>
      </c>
      <c r="E145" s="11">
        <v>1049730116</v>
      </c>
    </row>
    <row r="146" spans="1:5" ht="23.25">
      <c r="A146" s="11"/>
      <c r="B146" s="12"/>
      <c r="C146" s="12"/>
      <c r="D146" s="12" t="s">
        <v>162</v>
      </c>
      <c r="E146" s="11">
        <v>1049730132</v>
      </c>
    </row>
    <row r="147" spans="1:5" ht="24" thickBot="1">
      <c r="A147" s="17"/>
      <c r="B147" s="18"/>
      <c r="C147" s="18"/>
      <c r="D147" s="15"/>
      <c r="E147" s="17"/>
    </row>
    <row r="148" spans="1:5" ht="24" thickTop="1">
      <c r="A148" s="11">
        <v>9</v>
      </c>
      <c r="B148" s="12" t="s">
        <v>163</v>
      </c>
      <c r="C148" s="12" t="s">
        <v>164</v>
      </c>
      <c r="D148" s="12" t="s">
        <v>165</v>
      </c>
      <c r="E148" s="11">
        <v>1049730134</v>
      </c>
    </row>
    <row r="149" spans="1:5" ht="23.25">
      <c r="A149" s="11"/>
      <c r="B149" s="12"/>
      <c r="C149" s="12"/>
      <c r="D149" s="12" t="s">
        <v>166</v>
      </c>
      <c r="E149" s="11">
        <v>1049730135</v>
      </c>
    </row>
    <row r="150" spans="1:5" ht="23.25">
      <c r="A150" s="11"/>
      <c r="B150" s="12"/>
      <c r="C150" s="12"/>
      <c r="D150" s="12" t="s">
        <v>167</v>
      </c>
      <c r="E150" s="11">
        <v>1049730137</v>
      </c>
    </row>
    <row r="151" spans="1:5" ht="23.25">
      <c r="A151" s="11"/>
      <c r="B151" s="12"/>
      <c r="C151" s="12"/>
      <c r="D151" s="12" t="s">
        <v>168</v>
      </c>
      <c r="E151" s="11">
        <v>1049730143</v>
      </c>
    </row>
    <row r="152" spans="1:5" ht="23.25">
      <c r="A152" s="11"/>
      <c r="B152" s="12"/>
      <c r="C152" s="12"/>
      <c r="D152" s="12" t="s">
        <v>169</v>
      </c>
      <c r="E152" s="11">
        <v>1049730136</v>
      </c>
    </row>
    <row r="153" spans="1:5" ht="23.25">
      <c r="A153" s="11"/>
      <c r="B153" s="12"/>
      <c r="C153" s="12"/>
      <c r="D153" s="12" t="s">
        <v>170</v>
      </c>
      <c r="E153" s="11">
        <v>1049730138</v>
      </c>
    </row>
    <row r="154" spans="1:5" ht="23.25">
      <c r="A154" s="11"/>
      <c r="B154" s="12"/>
      <c r="C154" s="12"/>
      <c r="D154" s="12" t="s">
        <v>171</v>
      </c>
      <c r="E154" s="11">
        <v>1049730144</v>
      </c>
    </row>
    <row r="155" spans="1:5" ht="23.25">
      <c r="A155" s="11"/>
      <c r="B155" s="12"/>
      <c r="C155" s="12"/>
      <c r="D155" s="12" t="s">
        <v>172</v>
      </c>
      <c r="E155" s="11">
        <v>1049730139</v>
      </c>
    </row>
    <row r="156" spans="1:5" ht="23.25">
      <c r="A156" s="11"/>
      <c r="B156" s="12"/>
      <c r="C156" s="12"/>
      <c r="D156" s="12" t="s">
        <v>173</v>
      </c>
      <c r="E156" s="11">
        <v>1049730140</v>
      </c>
    </row>
    <row r="157" spans="1:5" ht="23.25">
      <c r="A157" s="11"/>
      <c r="B157" s="12"/>
      <c r="C157" s="12"/>
      <c r="D157" s="12" t="s">
        <v>174</v>
      </c>
      <c r="E157" s="11">
        <v>1049730145</v>
      </c>
    </row>
    <row r="158" spans="1:5" ht="23.25">
      <c r="A158" s="11"/>
      <c r="B158" s="12"/>
      <c r="C158" s="12"/>
      <c r="D158" s="12" t="s">
        <v>175</v>
      </c>
      <c r="E158" s="11">
        <v>1049730146</v>
      </c>
    </row>
    <row r="159" spans="1:5" ht="23.25">
      <c r="A159" s="11"/>
      <c r="B159" s="12"/>
      <c r="C159" s="12"/>
      <c r="D159" s="12" t="s">
        <v>176</v>
      </c>
      <c r="E159" s="11">
        <v>1049730141</v>
      </c>
    </row>
    <row r="160" spans="1:5" ht="23.25">
      <c r="A160" s="11"/>
      <c r="B160" s="12"/>
      <c r="C160" s="12"/>
      <c r="D160" s="12" t="s">
        <v>177</v>
      </c>
      <c r="E160" s="11">
        <v>1049730148</v>
      </c>
    </row>
    <row r="161" spans="1:5" ht="23.25">
      <c r="A161" s="11"/>
      <c r="B161" s="12"/>
      <c r="C161" s="12"/>
      <c r="D161" s="12" t="s">
        <v>164</v>
      </c>
      <c r="E161" s="11">
        <v>1049730142</v>
      </c>
    </row>
    <row r="162" spans="1:5" ht="23.25">
      <c r="A162" s="11"/>
      <c r="B162" s="12"/>
      <c r="C162" s="12"/>
      <c r="D162" s="12" t="s">
        <v>178</v>
      </c>
      <c r="E162" s="11">
        <v>1049730147</v>
      </c>
    </row>
    <row r="163" spans="1:5" ht="24" thickBot="1">
      <c r="A163" s="17"/>
      <c r="B163" s="18"/>
      <c r="C163" s="18"/>
      <c r="D163" s="15"/>
      <c r="E163" s="17"/>
    </row>
    <row r="164" spans="1:5" ht="24" thickTop="1">
      <c r="A164" s="11">
        <v>10</v>
      </c>
      <c r="B164" s="12" t="s">
        <v>179</v>
      </c>
      <c r="C164" s="12" t="s">
        <v>180</v>
      </c>
      <c r="D164" s="12" t="s">
        <v>180</v>
      </c>
      <c r="E164" s="11">
        <v>1049730205</v>
      </c>
    </row>
    <row r="165" spans="1:5" ht="23.25">
      <c r="A165" s="11"/>
      <c r="B165" s="12"/>
      <c r="C165" s="12"/>
      <c r="D165" s="12" t="s">
        <v>181</v>
      </c>
      <c r="E165" s="11">
        <v>1049730196</v>
      </c>
    </row>
    <row r="166" spans="1:5" ht="23.25">
      <c r="A166" s="11"/>
      <c r="B166" s="12"/>
      <c r="C166" s="12"/>
      <c r="D166" s="12" t="s">
        <v>182</v>
      </c>
      <c r="E166" s="11">
        <v>1049730206</v>
      </c>
    </row>
    <row r="167" spans="1:5" ht="23.25">
      <c r="A167" s="11"/>
      <c r="B167" s="12"/>
      <c r="C167" s="12"/>
      <c r="D167" s="12" t="s">
        <v>183</v>
      </c>
      <c r="E167" s="11">
        <v>1049730183</v>
      </c>
    </row>
    <row r="168" spans="1:5" ht="23.25">
      <c r="A168" s="11"/>
      <c r="B168" s="12"/>
      <c r="C168" s="12"/>
      <c r="D168" s="12" t="s">
        <v>184</v>
      </c>
      <c r="E168" s="11">
        <v>1049730207</v>
      </c>
    </row>
    <row r="169" spans="1:5" ht="23.25">
      <c r="A169" s="11"/>
      <c r="B169" s="12"/>
      <c r="C169" s="12"/>
      <c r="D169" s="12" t="s">
        <v>185</v>
      </c>
      <c r="E169" s="11">
        <v>1049730184</v>
      </c>
    </row>
    <row r="170" spans="1:5" ht="23.25">
      <c r="A170" s="11"/>
      <c r="B170" s="12"/>
      <c r="C170" s="12"/>
      <c r="D170" s="12" t="s">
        <v>186</v>
      </c>
      <c r="E170" s="11">
        <v>1049730185</v>
      </c>
    </row>
    <row r="171" spans="1:5" ht="23.25">
      <c r="A171" s="11"/>
      <c r="B171" s="12"/>
      <c r="C171" s="12"/>
      <c r="D171" s="12" t="s">
        <v>187</v>
      </c>
      <c r="E171" s="11">
        <v>1049730200</v>
      </c>
    </row>
    <row r="172" spans="1:5" ht="23.25">
      <c r="A172" s="11"/>
      <c r="B172" s="12"/>
      <c r="C172" s="12"/>
      <c r="D172" s="12" t="s">
        <v>188</v>
      </c>
      <c r="E172" s="11">
        <v>1049730204</v>
      </c>
    </row>
    <row r="173" spans="1:5" ht="23.25">
      <c r="A173" s="11"/>
      <c r="B173" s="12"/>
      <c r="C173" s="12"/>
      <c r="D173" s="12" t="s">
        <v>189</v>
      </c>
      <c r="E173" s="11">
        <v>1049730211</v>
      </c>
    </row>
    <row r="174" spans="1:5" ht="23.25">
      <c r="A174" s="11"/>
      <c r="B174" s="12"/>
      <c r="C174" s="12"/>
      <c r="D174" s="12" t="s">
        <v>190</v>
      </c>
      <c r="E174" s="11">
        <v>1049730186</v>
      </c>
    </row>
    <row r="175" spans="1:5" ht="23.25">
      <c r="A175" s="11"/>
      <c r="B175" s="12"/>
      <c r="C175" s="12"/>
      <c r="D175" s="12" t="s">
        <v>191</v>
      </c>
      <c r="E175" s="11">
        <v>1049730208</v>
      </c>
    </row>
    <row r="176" spans="1:5" ht="23.25">
      <c r="A176" s="11"/>
      <c r="B176" s="12"/>
      <c r="C176" s="12"/>
      <c r="D176" s="12" t="s">
        <v>192</v>
      </c>
      <c r="E176" s="11">
        <v>1049730209</v>
      </c>
    </row>
    <row r="177" spans="1:5" ht="23.25">
      <c r="A177" s="11"/>
      <c r="B177" s="12"/>
      <c r="C177" s="12"/>
      <c r="D177" s="12" t="s">
        <v>193</v>
      </c>
      <c r="E177" s="11">
        <v>1049730210</v>
      </c>
    </row>
    <row r="178" spans="1:5" ht="23.25">
      <c r="A178" s="11"/>
      <c r="B178" s="12"/>
      <c r="C178" s="12"/>
      <c r="D178" s="12" t="s">
        <v>194</v>
      </c>
      <c r="E178" s="11">
        <v>1049730195</v>
      </c>
    </row>
    <row r="179" spans="1:5" ht="24" thickBot="1">
      <c r="A179" s="17"/>
      <c r="B179" s="18"/>
      <c r="C179" s="18"/>
      <c r="D179" s="15"/>
      <c r="E179" s="17"/>
    </row>
    <row r="180" spans="1:5" ht="24" thickTop="1">
      <c r="A180" s="11">
        <v>11</v>
      </c>
      <c r="B180" s="12" t="s">
        <v>195</v>
      </c>
      <c r="C180" s="12" t="s">
        <v>196</v>
      </c>
      <c r="D180" s="22" t="s">
        <v>197</v>
      </c>
      <c r="E180" s="11">
        <v>7249042308</v>
      </c>
    </row>
    <row r="181" spans="1:5" ht="23.25">
      <c r="A181" s="11"/>
      <c r="B181" s="12"/>
      <c r="C181" s="12"/>
      <c r="D181" s="12" t="s">
        <v>198</v>
      </c>
      <c r="E181" s="11">
        <v>1049730187</v>
      </c>
    </row>
    <row r="182" spans="1:5" ht="23.25">
      <c r="A182" s="11"/>
      <c r="B182" s="12"/>
      <c r="C182" s="12"/>
      <c r="D182" s="12" t="s">
        <v>199</v>
      </c>
      <c r="E182" s="11">
        <v>1049730188</v>
      </c>
    </row>
    <row r="183" spans="1:5" ht="23.25">
      <c r="A183" s="11"/>
      <c r="B183" s="12"/>
      <c r="C183" s="12"/>
      <c r="D183" s="12" t="s">
        <v>200</v>
      </c>
      <c r="E183" s="11">
        <v>1049730189</v>
      </c>
    </row>
    <row r="184" spans="1:5" ht="23.25">
      <c r="A184" s="11"/>
      <c r="B184" s="12"/>
      <c r="C184" s="12"/>
      <c r="D184" s="12" t="s">
        <v>201</v>
      </c>
      <c r="E184" s="11">
        <v>1049730190</v>
      </c>
    </row>
    <row r="185" spans="1:5" ht="23.25">
      <c r="A185" s="11"/>
      <c r="B185" s="12"/>
      <c r="C185" s="12"/>
      <c r="D185" s="12" t="s">
        <v>202</v>
      </c>
      <c r="E185" s="11">
        <v>1049730191</v>
      </c>
    </row>
    <row r="186" spans="1:5" ht="23.25">
      <c r="A186" s="11"/>
      <c r="B186" s="12"/>
      <c r="C186" s="12"/>
      <c r="D186" s="12" t="s">
        <v>196</v>
      </c>
      <c r="E186" s="11">
        <v>1049730193</v>
      </c>
    </row>
    <row r="187" spans="1:5" ht="23.25">
      <c r="A187" s="11"/>
      <c r="B187" s="12"/>
      <c r="C187" s="12"/>
      <c r="D187" s="12" t="s">
        <v>203</v>
      </c>
      <c r="E187" s="11">
        <v>1049730192</v>
      </c>
    </row>
    <row r="188" spans="1:5" ht="23.25">
      <c r="A188" s="11"/>
      <c r="B188" s="12"/>
      <c r="C188" s="12"/>
      <c r="D188" s="12" t="s">
        <v>204</v>
      </c>
      <c r="E188" s="11">
        <v>1049730194</v>
      </c>
    </row>
    <row r="189" spans="1:5" ht="23.25">
      <c r="A189" s="11"/>
      <c r="B189" s="12"/>
      <c r="C189" s="12"/>
      <c r="D189" s="12" t="s">
        <v>205</v>
      </c>
      <c r="E189" s="11">
        <v>1049730095</v>
      </c>
    </row>
    <row r="190" spans="1:5" ht="24" thickBot="1">
      <c r="A190" s="17"/>
      <c r="B190" s="18"/>
      <c r="C190" s="18"/>
      <c r="D190" s="15"/>
      <c r="E190" s="17"/>
    </row>
    <row r="191" spans="1:5" ht="24" thickTop="1">
      <c r="A191" s="11">
        <v>12</v>
      </c>
      <c r="B191" s="12" t="s">
        <v>195</v>
      </c>
      <c r="C191" s="12" t="s">
        <v>206</v>
      </c>
      <c r="D191" s="12" t="s">
        <v>207</v>
      </c>
      <c r="E191" s="11">
        <v>1049730197</v>
      </c>
    </row>
    <row r="192" spans="1:5" ht="23.25">
      <c r="A192" s="11"/>
      <c r="B192" s="12"/>
      <c r="C192" s="12"/>
      <c r="D192" s="12" t="s">
        <v>208</v>
      </c>
      <c r="E192" s="11">
        <v>1049730198</v>
      </c>
    </row>
    <row r="193" spans="1:5" ht="23.25">
      <c r="A193" s="11"/>
      <c r="B193" s="12"/>
      <c r="C193" s="12"/>
      <c r="D193" s="12" t="s">
        <v>206</v>
      </c>
      <c r="E193" s="11">
        <v>1049730199</v>
      </c>
    </row>
    <row r="194" spans="1:5" ht="23.25">
      <c r="A194" s="11"/>
      <c r="B194" s="12"/>
      <c r="C194" s="12"/>
      <c r="D194" s="12" t="s">
        <v>209</v>
      </c>
      <c r="E194" s="11">
        <v>1049730201</v>
      </c>
    </row>
    <row r="195" spans="1:5" ht="23.25">
      <c r="A195" s="11"/>
      <c r="B195" s="12"/>
      <c r="C195" s="12"/>
      <c r="D195" s="12" t="s">
        <v>210</v>
      </c>
      <c r="E195" s="11">
        <v>1049730202</v>
      </c>
    </row>
    <row r="196" spans="1:5" ht="23.25">
      <c r="A196" s="11"/>
      <c r="B196" s="12"/>
      <c r="C196" s="12"/>
      <c r="D196" s="12" t="s">
        <v>211</v>
      </c>
      <c r="E196" s="11">
        <v>1049730203</v>
      </c>
    </row>
    <row r="197" spans="1:5" ht="24" thickBot="1">
      <c r="A197" s="17"/>
      <c r="B197" s="18"/>
      <c r="C197" s="18"/>
      <c r="D197" s="15"/>
      <c r="E197" s="17"/>
    </row>
    <row r="198" spans="1:5" ht="24" thickTop="1">
      <c r="A198" s="11">
        <v>13</v>
      </c>
      <c r="B198" s="12" t="s">
        <v>212</v>
      </c>
      <c r="C198" s="12" t="s">
        <v>213</v>
      </c>
      <c r="D198" s="12" t="s">
        <v>214</v>
      </c>
      <c r="E198" s="11">
        <v>1049730154</v>
      </c>
    </row>
    <row r="199" spans="1:5" ht="23.25">
      <c r="A199" s="11"/>
      <c r="B199" s="12"/>
      <c r="C199" s="12"/>
      <c r="D199" s="12" t="s">
        <v>215</v>
      </c>
      <c r="E199" s="11">
        <v>1049730149</v>
      </c>
    </row>
    <row r="200" spans="1:5" ht="23.25">
      <c r="A200" s="11"/>
      <c r="B200" s="12"/>
      <c r="C200" s="12"/>
      <c r="D200" s="12" t="s">
        <v>216</v>
      </c>
      <c r="E200" s="11">
        <v>1049730161</v>
      </c>
    </row>
    <row r="201" spans="1:5" ht="23.25">
      <c r="A201" s="11"/>
      <c r="B201" s="12"/>
      <c r="C201" s="12"/>
      <c r="D201" s="12" t="s">
        <v>217</v>
      </c>
      <c r="E201" s="11">
        <v>1049730155</v>
      </c>
    </row>
    <row r="202" spans="1:5" ht="23.25">
      <c r="A202" s="11"/>
      <c r="B202" s="12"/>
      <c r="C202" s="12"/>
      <c r="D202" s="12" t="s">
        <v>218</v>
      </c>
      <c r="E202" s="11">
        <v>1049730162</v>
      </c>
    </row>
    <row r="203" spans="1:5" ht="23.25">
      <c r="A203" s="11"/>
      <c r="B203" s="12"/>
      <c r="C203" s="12"/>
      <c r="D203" s="12" t="s">
        <v>219</v>
      </c>
      <c r="E203" s="11">
        <v>1049730163</v>
      </c>
    </row>
    <row r="204" spans="1:5" ht="23.25">
      <c r="A204" s="11"/>
      <c r="B204" s="12"/>
      <c r="C204" s="12"/>
      <c r="D204" s="12" t="s">
        <v>213</v>
      </c>
      <c r="E204" s="11">
        <v>1049730150</v>
      </c>
    </row>
    <row r="205" spans="1:5" ht="23.25">
      <c r="A205" s="11"/>
      <c r="B205" s="12"/>
      <c r="C205" s="12"/>
      <c r="D205" s="12" t="s">
        <v>220</v>
      </c>
      <c r="E205" s="11">
        <v>1049730151</v>
      </c>
    </row>
    <row r="206" spans="1:5" ht="23.25">
      <c r="A206" s="11"/>
      <c r="B206" s="12"/>
      <c r="C206" s="12"/>
      <c r="D206" s="12" t="s">
        <v>221</v>
      </c>
      <c r="E206" s="11">
        <v>1049730156</v>
      </c>
    </row>
    <row r="207" spans="1:5" ht="23.25">
      <c r="A207" s="11"/>
      <c r="B207" s="12"/>
      <c r="C207" s="12"/>
      <c r="D207" s="12" t="s">
        <v>222</v>
      </c>
      <c r="E207" s="11">
        <v>1049730164</v>
      </c>
    </row>
    <row r="208" spans="1:5" ht="23.25">
      <c r="A208" s="11"/>
      <c r="B208" s="12"/>
      <c r="C208" s="12"/>
      <c r="D208" s="12" t="s">
        <v>223</v>
      </c>
      <c r="E208" s="11">
        <v>1049730152</v>
      </c>
    </row>
    <row r="209" spans="1:5" ht="23.25">
      <c r="A209" s="11"/>
      <c r="B209" s="12"/>
      <c r="C209" s="12"/>
      <c r="D209" s="12" t="s">
        <v>224</v>
      </c>
      <c r="E209" s="11">
        <v>1049730157</v>
      </c>
    </row>
    <row r="210" spans="1:5" ht="23.25">
      <c r="A210" s="11"/>
      <c r="B210" s="12"/>
      <c r="C210" s="12"/>
      <c r="D210" s="12" t="s">
        <v>225</v>
      </c>
      <c r="E210" s="11">
        <v>1049730158</v>
      </c>
    </row>
    <row r="211" spans="1:5" ht="23.25">
      <c r="A211" s="11"/>
      <c r="B211" s="12"/>
      <c r="C211" s="12"/>
      <c r="D211" s="12" t="s">
        <v>226</v>
      </c>
      <c r="E211" s="11">
        <v>1049730153</v>
      </c>
    </row>
    <row r="212" spans="1:5" ht="23.25">
      <c r="A212" s="11"/>
      <c r="B212" s="12"/>
      <c r="C212" s="12"/>
      <c r="D212" s="12" t="s">
        <v>227</v>
      </c>
      <c r="E212" s="11">
        <v>1049730166</v>
      </c>
    </row>
    <row r="213" spans="1:5" ht="23.25">
      <c r="A213" s="11"/>
      <c r="B213" s="12"/>
      <c r="C213" s="12"/>
      <c r="D213" s="12" t="s">
        <v>228</v>
      </c>
      <c r="E213" s="11">
        <v>1049730159</v>
      </c>
    </row>
    <row r="214" spans="1:5" ht="23.25">
      <c r="A214" s="11"/>
      <c r="B214" s="12"/>
      <c r="C214" s="12"/>
      <c r="D214" s="12" t="s">
        <v>229</v>
      </c>
      <c r="E214" s="11">
        <v>1049730160</v>
      </c>
    </row>
    <row r="215" spans="1:5" ht="23.25">
      <c r="A215" s="11"/>
      <c r="B215" s="12"/>
      <c r="C215" s="12"/>
      <c r="D215" s="12" t="s">
        <v>230</v>
      </c>
      <c r="E215" s="11">
        <v>1049730165</v>
      </c>
    </row>
    <row r="216" spans="1:5" ht="24" thickBot="1">
      <c r="A216" s="17"/>
      <c r="B216" s="18"/>
      <c r="C216" s="18"/>
      <c r="D216" s="15"/>
      <c r="E216" s="17"/>
    </row>
    <row r="217" spans="1:5" ht="24" thickTop="1">
      <c r="A217" s="11">
        <v>14</v>
      </c>
      <c r="B217" s="12" t="s">
        <v>231</v>
      </c>
      <c r="C217" s="12" t="s">
        <v>232</v>
      </c>
      <c r="D217" s="12" t="s">
        <v>233</v>
      </c>
      <c r="E217" s="11">
        <v>1049730176</v>
      </c>
    </row>
    <row r="218" spans="1:5" ht="23.25">
      <c r="A218" s="11"/>
      <c r="B218" s="12"/>
      <c r="C218" s="12"/>
      <c r="D218" s="23" t="s">
        <v>234</v>
      </c>
      <c r="E218" s="11">
        <v>1049730169</v>
      </c>
    </row>
    <row r="219" spans="1:5" ht="23.25">
      <c r="A219" s="11"/>
      <c r="B219" s="12"/>
      <c r="C219" s="12"/>
      <c r="D219" s="12" t="s">
        <v>235</v>
      </c>
      <c r="E219" s="11">
        <v>1049730174</v>
      </c>
    </row>
    <row r="220" spans="1:5" ht="23.25">
      <c r="A220" s="11"/>
      <c r="B220" s="12"/>
      <c r="C220" s="12"/>
      <c r="D220" s="12" t="s">
        <v>236</v>
      </c>
      <c r="E220" s="11">
        <v>1049730175</v>
      </c>
    </row>
    <row r="221" spans="1:5" ht="23.25">
      <c r="A221" s="11"/>
      <c r="B221" s="12"/>
      <c r="C221" s="12"/>
      <c r="D221" s="12" t="s">
        <v>237</v>
      </c>
      <c r="E221" s="11">
        <v>1049730170</v>
      </c>
    </row>
    <row r="222" spans="1:5" ht="23.25">
      <c r="A222" s="11"/>
      <c r="B222" s="12"/>
      <c r="C222" s="12"/>
      <c r="D222" s="12" t="s">
        <v>238</v>
      </c>
      <c r="E222" s="11">
        <v>1049730171</v>
      </c>
    </row>
    <row r="223" spans="1:5" ht="23.25">
      <c r="A223" s="11"/>
      <c r="B223" s="12"/>
      <c r="C223" s="12"/>
      <c r="D223" s="12" t="s">
        <v>239</v>
      </c>
      <c r="E223" s="11">
        <v>1049730173</v>
      </c>
    </row>
    <row r="224" spans="1:5" ht="23.25">
      <c r="A224" s="11"/>
      <c r="B224" s="12"/>
      <c r="C224" s="12"/>
      <c r="D224" s="12" t="s">
        <v>240</v>
      </c>
      <c r="E224" s="11">
        <v>1049730172</v>
      </c>
    </row>
    <row r="225" spans="1:5" ht="23.25">
      <c r="A225" s="11"/>
      <c r="B225" s="12"/>
      <c r="C225" s="12"/>
      <c r="D225" s="12" t="s">
        <v>241</v>
      </c>
      <c r="E225" s="11">
        <v>1049730180</v>
      </c>
    </row>
    <row r="226" spans="1:5" ht="23.25">
      <c r="A226" s="11"/>
      <c r="B226" s="12"/>
      <c r="C226" s="12"/>
      <c r="D226" s="12" t="s">
        <v>242</v>
      </c>
      <c r="E226" s="11">
        <v>1049730177</v>
      </c>
    </row>
    <row r="227" spans="1:5" ht="23.25">
      <c r="A227" s="11"/>
      <c r="B227" s="12"/>
      <c r="C227" s="12"/>
      <c r="D227" s="12" t="s">
        <v>243</v>
      </c>
      <c r="E227" s="11">
        <v>1049730182</v>
      </c>
    </row>
    <row r="228" spans="1:5" ht="23.25">
      <c r="A228" s="11"/>
      <c r="B228" s="12"/>
      <c r="C228" s="12"/>
      <c r="D228" s="12" t="s">
        <v>244</v>
      </c>
      <c r="E228" s="11">
        <v>1049730168</v>
      </c>
    </row>
    <row r="229" spans="1:5" ht="23.25">
      <c r="A229" s="11"/>
      <c r="B229" s="12"/>
      <c r="C229" s="12"/>
      <c r="D229" s="12" t="s">
        <v>245</v>
      </c>
      <c r="E229" s="11">
        <v>1049730179</v>
      </c>
    </row>
    <row r="230" spans="1:5" ht="23.25">
      <c r="A230" s="11"/>
      <c r="B230" s="12"/>
      <c r="C230" s="12"/>
      <c r="D230" s="12" t="s">
        <v>232</v>
      </c>
      <c r="E230" s="11">
        <v>1049730178</v>
      </c>
    </row>
    <row r="231" spans="1:5" ht="23.25">
      <c r="A231" s="11"/>
      <c r="B231" s="12"/>
      <c r="C231" s="12"/>
      <c r="D231" s="12" t="s">
        <v>246</v>
      </c>
      <c r="E231" s="11">
        <v>1049730181</v>
      </c>
    </row>
    <row r="232" spans="1:5" ht="24" thickBot="1">
      <c r="A232" s="17"/>
      <c r="B232" s="18"/>
      <c r="C232" s="18"/>
      <c r="D232" s="15"/>
      <c r="E232" s="17"/>
    </row>
    <row r="233" spans="1:5" ht="24" thickTop="1">
      <c r="A233" s="11">
        <v>15</v>
      </c>
      <c r="B233" s="12" t="s">
        <v>247</v>
      </c>
      <c r="C233" s="12" t="s">
        <v>248</v>
      </c>
      <c r="D233" s="12" t="s">
        <v>248</v>
      </c>
      <c r="E233" s="11">
        <v>1049730227</v>
      </c>
    </row>
    <row r="234" spans="1:5" ht="23.25">
      <c r="A234" s="11"/>
      <c r="B234" s="12"/>
      <c r="C234" s="12"/>
      <c r="D234" s="12" t="s">
        <v>249</v>
      </c>
      <c r="E234" s="11">
        <v>1049730228</v>
      </c>
    </row>
    <row r="235" spans="1:5" ht="23.25">
      <c r="A235" s="11"/>
      <c r="B235" s="12"/>
      <c r="C235" s="12"/>
      <c r="D235" s="12" t="s">
        <v>250</v>
      </c>
      <c r="E235" s="11">
        <v>1049730234</v>
      </c>
    </row>
    <row r="236" spans="1:5" ht="23.25">
      <c r="A236" s="11"/>
      <c r="B236" s="12"/>
      <c r="C236" s="12"/>
      <c r="D236" s="12" t="s">
        <v>251</v>
      </c>
      <c r="E236" s="11">
        <v>1049730239</v>
      </c>
    </row>
    <row r="237" spans="1:5" ht="23.25">
      <c r="A237" s="11"/>
      <c r="B237" s="12"/>
      <c r="C237" s="12"/>
      <c r="D237" s="12" t="s">
        <v>252</v>
      </c>
      <c r="E237" s="11">
        <v>1049730238</v>
      </c>
    </row>
    <row r="238" spans="1:5" ht="23.25">
      <c r="A238" s="11"/>
      <c r="B238" s="12"/>
      <c r="C238" s="12"/>
      <c r="D238" s="12" t="s">
        <v>253</v>
      </c>
      <c r="E238" s="11">
        <v>1049730240</v>
      </c>
    </row>
    <row r="239" spans="1:5" ht="23.25">
      <c r="A239" s="11"/>
      <c r="B239" s="12"/>
      <c r="C239" s="12"/>
      <c r="D239" s="12" t="s">
        <v>254</v>
      </c>
      <c r="E239" s="11">
        <v>1049730235</v>
      </c>
    </row>
    <row r="240" spans="1:5" ht="23.25">
      <c r="A240" s="11"/>
      <c r="B240" s="12"/>
      <c r="C240" s="12"/>
      <c r="D240" s="12" t="s">
        <v>255</v>
      </c>
      <c r="E240" s="11">
        <v>1049730229</v>
      </c>
    </row>
    <row r="241" spans="1:5" ht="23.25">
      <c r="A241" s="11"/>
      <c r="B241" s="12"/>
      <c r="C241" s="12"/>
      <c r="D241" s="12" t="s">
        <v>256</v>
      </c>
      <c r="E241" s="11">
        <v>1049730230</v>
      </c>
    </row>
    <row r="242" spans="1:5" ht="23.25">
      <c r="A242" s="11"/>
      <c r="B242" s="12"/>
      <c r="C242" s="12"/>
      <c r="D242" s="12" t="s">
        <v>257</v>
      </c>
      <c r="E242" s="11">
        <v>1049730233</v>
      </c>
    </row>
    <row r="243" spans="1:5" ht="23.25">
      <c r="A243" s="11"/>
      <c r="B243" s="12"/>
      <c r="C243" s="12"/>
      <c r="D243" s="12" t="s">
        <v>258</v>
      </c>
      <c r="E243" s="11">
        <v>1049730231</v>
      </c>
    </row>
    <row r="244" spans="1:5" ht="23.25">
      <c r="A244" s="11"/>
      <c r="B244" s="12"/>
      <c r="C244" s="12"/>
      <c r="D244" s="12" t="s">
        <v>259</v>
      </c>
      <c r="E244" s="11">
        <v>1049730241</v>
      </c>
    </row>
    <row r="245" spans="1:5" ht="23.25">
      <c r="A245" s="11"/>
      <c r="B245" s="12"/>
      <c r="C245" s="12"/>
      <c r="D245" s="12" t="s">
        <v>260</v>
      </c>
      <c r="E245" s="11">
        <v>1049730242</v>
      </c>
    </row>
    <row r="246" spans="1:5" ht="23.25">
      <c r="A246" s="11"/>
      <c r="B246" s="12"/>
      <c r="C246" s="12"/>
      <c r="D246" s="12" t="s">
        <v>261</v>
      </c>
      <c r="E246" s="11">
        <v>1049730236</v>
      </c>
    </row>
    <row r="247" spans="1:5" ht="23.25">
      <c r="A247" s="11"/>
      <c r="B247" s="12"/>
      <c r="C247" s="12"/>
      <c r="D247" s="12" t="s">
        <v>262</v>
      </c>
      <c r="E247" s="11">
        <v>1049730232</v>
      </c>
    </row>
    <row r="248" spans="1:5" ht="23.25">
      <c r="A248" s="11"/>
      <c r="B248" s="12"/>
      <c r="C248" s="12"/>
      <c r="D248" s="12" t="s">
        <v>263</v>
      </c>
      <c r="E248" s="11">
        <v>1049730243</v>
      </c>
    </row>
    <row r="249" spans="1:5" ht="23.25">
      <c r="A249" s="11"/>
      <c r="B249" s="12"/>
      <c r="C249" s="12"/>
      <c r="D249" s="12" t="s">
        <v>264</v>
      </c>
      <c r="E249" s="11">
        <v>1049730237</v>
      </c>
    </row>
    <row r="250" spans="1:5" ht="23.25">
      <c r="A250" s="11"/>
      <c r="B250" s="12"/>
      <c r="C250" s="12"/>
      <c r="D250" s="12" t="s">
        <v>265</v>
      </c>
      <c r="E250" s="11">
        <v>1049730244</v>
      </c>
    </row>
    <row r="251" spans="1:5" ht="23.25">
      <c r="A251" s="11"/>
      <c r="B251" s="12"/>
      <c r="C251" s="12"/>
      <c r="D251" s="12" t="s">
        <v>266</v>
      </c>
      <c r="E251" s="11">
        <v>1049730245</v>
      </c>
    </row>
    <row r="252" spans="1:5" ht="24" thickBot="1">
      <c r="A252" s="17"/>
      <c r="B252" s="18"/>
      <c r="C252" s="18"/>
      <c r="D252" s="15"/>
      <c r="E252" s="17"/>
    </row>
    <row r="253" spans="1:5" ht="24" thickTop="1">
      <c r="A253" s="11">
        <v>16</v>
      </c>
      <c r="B253" s="12" t="s">
        <v>267</v>
      </c>
      <c r="C253" s="12" t="s">
        <v>268</v>
      </c>
      <c r="D253" s="12" t="s">
        <v>269</v>
      </c>
      <c r="E253" s="11">
        <v>1049730226</v>
      </c>
    </row>
    <row r="254" spans="1:5" ht="23.25">
      <c r="A254" s="11"/>
      <c r="B254" s="12"/>
      <c r="C254" s="12"/>
      <c r="D254" s="12" t="s">
        <v>270</v>
      </c>
      <c r="E254" s="11">
        <v>1049730222</v>
      </c>
    </row>
    <row r="255" spans="1:5" ht="23.25">
      <c r="A255" s="11"/>
      <c r="B255" s="12"/>
      <c r="C255" s="12"/>
      <c r="D255" s="12" t="s">
        <v>271</v>
      </c>
      <c r="E255" s="11">
        <v>1049730223</v>
      </c>
    </row>
    <row r="256" spans="1:5" ht="23.25">
      <c r="A256" s="11"/>
      <c r="B256" s="12"/>
      <c r="C256" s="12"/>
      <c r="D256" s="12" t="s">
        <v>272</v>
      </c>
      <c r="E256" s="11">
        <v>1049730224</v>
      </c>
    </row>
    <row r="257" spans="1:5" ht="23.25">
      <c r="A257" s="11"/>
      <c r="B257" s="12"/>
      <c r="C257" s="12"/>
      <c r="D257" s="12" t="s">
        <v>273</v>
      </c>
      <c r="E257" s="11">
        <v>1049730213</v>
      </c>
    </row>
    <row r="258" spans="1:5" ht="23.25">
      <c r="A258" s="11"/>
      <c r="B258" s="12"/>
      <c r="C258" s="12"/>
      <c r="D258" s="12" t="s">
        <v>274</v>
      </c>
      <c r="E258" s="11">
        <v>1049730214</v>
      </c>
    </row>
    <row r="259" spans="1:5" ht="23.25">
      <c r="A259" s="11"/>
      <c r="B259" s="12"/>
      <c r="C259" s="12"/>
      <c r="D259" s="12" t="s">
        <v>275</v>
      </c>
      <c r="E259" s="11">
        <v>1049730220</v>
      </c>
    </row>
    <row r="260" spans="1:5" ht="23.25">
      <c r="A260" s="11"/>
      <c r="B260" s="12"/>
      <c r="C260" s="12"/>
      <c r="D260" s="12" t="s">
        <v>276</v>
      </c>
      <c r="E260" s="11">
        <v>1049730225</v>
      </c>
    </row>
    <row r="261" spans="1:5" ht="23.25">
      <c r="A261" s="11"/>
      <c r="B261" s="12"/>
      <c r="C261" s="12"/>
      <c r="D261" s="12" t="s">
        <v>277</v>
      </c>
      <c r="E261" s="11">
        <v>1049730215</v>
      </c>
    </row>
    <row r="262" spans="1:5" ht="23.25">
      <c r="A262" s="11"/>
      <c r="B262" s="12"/>
      <c r="C262" s="12"/>
      <c r="D262" s="12" t="s">
        <v>278</v>
      </c>
      <c r="E262" s="11">
        <v>1049730217</v>
      </c>
    </row>
    <row r="263" spans="1:5" ht="23.25">
      <c r="A263" s="11"/>
      <c r="B263" s="12"/>
      <c r="C263" s="12"/>
      <c r="D263" s="12" t="s">
        <v>279</v>
      </c>
      <c r="E263" s="11">
        <v>1049730219</v>
      </c>
    </row>
    <row r="264" spans="1:5" ht="23.25">
      <c r="A264" s="11"/>
      <c r="B264" s="12"/>
      <c r="C264" s="12"/>
      <c r="D264" s="12" t="s">
        <v>268</v>
      </c>
      <c r="E264" s="11">
        <v>1049730212</v>
      </c>
    </row>
    <row r="265" spans="1:5" ht="23.25">
      <c r="A265" s="11"/>
      <c r="B265" s="12"/>
      <c r="C265" s="12"/>
      <c r="D265" s="12" t="s">
        <v>280</v>
      </c>
      <c r="E265" s="11">
        <v>1049730221</v>
      </c>
    </row>
    <row r="266" spans="1:5" ht="23.25">
      <c r="A266" s="11"/>
      <c r="B266" s="12"/>
      <c r="C266" s="12"/>
      <c r="D266" s="12" t="s">
        <v>281</v>
      </c>
      <c r="E266" s="11">
        <v>1049730216</v>
      </c>
    </row>
    <row r="267" spans="1:5" ht="23.25">
      <c r="A267" s="11"/>
      <c r="B267" s="12"/>
      <c r="C267" s="12"/>
      <c r="D267" s="12" t="s">
        <v>282</v>
      </c>
      <c r="E267" s="11">
        <v>1049730218</v>
      </c>
    </row>
    <row r="268" spans="1:5" ht="24" thickBot="1">
      <c r="A268" s="17"/>
      <c r="B268" s="18"/>
      <c r="C268" s="18"/>
      <c r="D268" s="15"/>
      <c r="E268" s="17"/>
    </row>
    <row r="269" spans="1:5" ht="24" thickTop="1">
      <c r="A269" s="11">
        <v>17</v>
      </c>
      <c r="B269" s="10" t="s">
        <v>283</v>
      </c>
      <c r="C269" s="16" t="s">
        <v>284</v>
      </c>
      <c r="D269" s="12" t="s">
        <v>284</v>
      </c>
      <c r="E269" s="11">
        <v>1049730258</v>
      </c>
    </row>
    <row r="270" spans="1:5" ht="24" thickBot="1">
      <c r="A270" s="13"/>
      <c r="B270" s="14"/>
      <c r="C270" s="14"/>
      <c r="D270" s="15"/>
      <c r="E270" s="13"/>
    </row>
    <row r="271" ht="24" thickTop="1"/>
  </sheetData>
  <sheetProtection/>
  <mergeCells count="9">
    <mergeCell ref="A1:E1"/>
    <mergeCell ref="A2:E2"/>
    <mergeCell ref="A3:E3"/>
    <mergeCell ref="A4:E4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easy</dc:creator>
  <cp:keywords/>
  <dc:description/>
  <cp:lastModifiedBy>sophon</cp:lastModifiedBy>
  <cp:lastPrinted>2016-03-12T03:14:32Z</cp:lastPrinted>
  <dcterms:created xsi:type="dcterms:W3CDTF">2015-03-02T11:07:48Z</dcterms:created>
  <dcterms:modified xsi:type="dcterms:W3CDTF">2016-03-19T06:25:48Z</dcterms:modified>
  <cp:category/>
  <cp:version/>
  <cp:contentType/>
  <cp:contentStatus/>
</cp:coreProperties>
</file>