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ภาษาไทย ม.1" sheetId="1" r:id="rId1"/>
    <sheet name="คณิต ม.1" sheetId="2" r:id="rId2"/>
    <sheet name="วิทย์ ม.1" sheetId="3" r:id="rId3"/>
    <sheet name="สังคม ม.1" sheetId="4" r:id="rId4"/>
    <sheet name="อังกฤษ ม.1" sheetId="5" r:id="rId5"/>
  </sheets>
  <definedNames/>
  <calcPr fullCalcOnLoad="1"/>
</workbook>
</file>

<file path=xl/sharedStrings.xml><?xml version="1.0" encoding="utf-8"?>
<sst xmlns="http://schemas.openxmlformats.org/spreadsheetml/2006/main" count="255" uniqueCount="38">
  <si>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</si>
  <si>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</si>
  <si>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</si>
  <si>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</si>
  <si>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</si>
  <si>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</si>
  <si>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</si>
  <si>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</si>
  <si>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</si>
  <si>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</si>
  <si>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</si>
  <si>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</si>
  <si>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</si>
  <si>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ป่งแดงวิทยาคม</t>
  </si>
  <si>
    <t>บ้านเหล่าหลวงเตาถ่าน</t>
  </si>
  <si>
    <t>คะแนนเต็ม</t>
  </si>
  <si>
    <t>โรงเรียน</t>
  </si>
  <si>
    <t>ห้องสอบที่</t>
  </si>
  <si>
    <t xml:space="preserve">รวม </t>
  </si>
  <si>
    <t>เฉลี่ย</t>
  </si>
  <si>
    <t>S.D</t>
  </si>
  <si>
    <t>รวม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</si>
  <si>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</si>
  <si>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</si>
  <si>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</si>
  <si>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</si>
  <si>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</si>
  <si>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แบบบันทึกคะแนนการสอบ LAS ชั้นมัธยมศึกษาปีที่ 1 ปีการศึกษา 2558</t>
  </si>
  <si>
    <t>6 คูณ คะแนนที่ได้ หารด้วย 50</t>
  </si>
  <si>
    <t>กลุ่มสาระการเรียนรู้สังคมศึกษา</t>
  </si>
  <si>
    <t>กลุ่มสาระการเรียนรู้ภาษาอังกฤษ</t>
  </si>
  <si>
    <t>6 คูณ คะแนนที่ได้ หารด้วย 35</t>
  </si>
  <si>
    <r>
      <t xml:space="preserve">          6. ให้กรอกคะแนนที่กรรมการตรวจแล้วลงในแต่ละข้อ </t>
    </r>
    <r>
      <rPr>
        <b/>
        <sz val="16"/>
        <color indexed="10"/>
        <rFont val="TH SarabunPSK"/>
        <family val="2"/>
      </rPr>
      <t xml:space="preserve">(โดยไม่เกินคะแนนเต็มที่ระบุไว้แต่ละข้อ) </t>
    </r>
    <r>
      <rPr>
        <b/>
        <sz val="16"/>
        <color indexed="8"/>
        <rFont val="TH SarabunPSK"/>
        <family val="2"/>
      </rPr>
      <t xml:space="preserve">ของนักเรียนรายบุคคลลงในช่องห้ตรงกับรหัสบัตรประจำตัวนักเรียน </t>
    </r>
  </si>
  <si>
    <t>แบบบันทึกคะแนนการสอบ LAS ชั้นมัธยมศึกษาปีที่ 1  ปีการศึกษา 2558</t>
  </si>
  <si>
    <r>
      <t xml:space="preserve">          6. ให้กรอกคะแนนที่กรรมการตรวจแล้วลงในแต่ละข้อ </t>
    </r>
    <r>
      <rPr>
        <b/>
        <sz val="16"/>
        <color indexed="10"/>
        <rFont val="TH SarabunPSK"/>
        <family val="2"/>
      </rPr>
      <t>(โดยไม่เกินคะแนนเต็มที่ระบุไว้แต่ละข้อ)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</si>
  <si>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r>
      <t>เครือข่าย</t>
    </r>
    <r>
      <rPr>
        <b/>
        <u val="single"/>
        <sz val="16"/>
        <color indexed="8"/>
        <rFont val="TH SarabunPSK"/>
        <family val="2"/>
      </rPr>
      <t>ธารบังอี่</t>
    </r>
  </si>
  <si>
    <t>เครือข่ายธารบังอี่</t>
  </si>
  <si>
    <t>04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</si>
</sst>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000000000"/>
    <numFmt numFmtId="175" formatCode="0.00000000000000"/>
    <numFmt numFmtId="176" formatCode="0.000000000000000"/>
    <numFmt numFmtId="177" formatCode="0.00000000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36"/>
      <name val="TH SarabunPSK"/>
      <family val="2"/>
    </font>
    <font>
      <b/>
      <sz val="16"/>
      <color indexed="30"/>
      <name val="TH SarabunPSK"/>
      <family val="2"/>
    </font>
    <font>
      <sz val="16"/>
      <color indexed="30"/>
      <name val="TH SarabunPSK"/>
      <family val="2"/>
    </font>
    <font>
      <b/>
      <sz val="16"/>
      <color indexed="53"/>
      <name val="TH SarabunPSK"/>
      <family val="2"/>
    </font>
    <font>
      <sz val="11"/>
      <color indexed="8"/>
      <name val="TH SarabunPSK"/>
      <family val="2"/>
    </font>
    <font>
      <sz val="16"/>
      <color indexed="8"/>
      <name val="Angsana New"/>
      <family val="1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rgb="FF7030A0"/>
      <name val="TH SarabunPSK"/>
      <family val="2"/>
    </font>
    <font>
      <b/>
      <sz val="16"/>
      <color rgb="FF0070C0"/>
      <name val="TH SarabunPSK"/>
      <family val="2"/>
    </font>
    <font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9" tint="-0.24997000396251678"/>
      <name val="TH SarabunPSK"/>
      <family val="2"/>
    </font>
    <font>
      <sz val="11"/>
      <color theme="1"/>
      <name val="TH SarabunPSK"/>
      <family val="2"/>
    </font>
    <font>
      <sz val="16"/>
      <color theme="1"/>
      <name val="Angsana New"/>
      <family val="1"/>
    </font>
    <font>
      <b/>
      <sz val="12"/>
      <color theme="1"/>
      <name val="TH SarabunPSK"/>
      <family val="2"/>
    </font>
    <font>
      <b/>
      <sz val="1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49" fillId="0" borderId="1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49" fillId="0" borderId="13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49" fillId="0" borderId="14" xfId="0" applyFont="1" applyBorder="1" applyAlignment="1">
      <alignment/>
    </xf>
    <xf numFmtId="0" fontId="49" fillId="0" borderId="14" xfId="0" applyFont="1" applyBorder="1" applyAlignment="1">
      <alignment horizontal="center"/>
    </xf>
    <xf numFmtId="0" fontId="48" fillId="0" borderId="13" xfId="0" applyFont="1" applyBorder="1" applyAlignment="1">
      <alignment/>
    </xf>
    <xf numFmtId="0" fontId="0" fillId="0" borderId="0" xfId="0" applyBorder="1" applyAlignment="1">
      <alignment/>
    </xf>
    <xf numFmtId="0" fontId="50" fillId="0" borderId="13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52" fillId="0" borderId="11" xfId="0" applyFont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54" fillId="0" borderId="13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49" fillId="33" borderId="13" xfId="0" applyFont="1" applyFill="1" applyBorder="1" applyAlignment="1">
      <alignment horizontal="center"/>
    </xf>
    <xf numFmtId="0" fontId="55" fillId="33" borderId="13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56" fillId="33" borderId="13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1" fontId="49" fillId="0" borderId="10" xfId="0" applyNumberFormat="1" applyFont="1" applyBorder="1" applyAlignment="1">
      <alignment horizontal="center"/>
    </xf>
    <xf numFmtId="0" fontId="0" fillId="4" borderId="0" xfId="0" applyFill="1" applyAlignment="1">
      <alignment/>
    </xf>
    <xf numFmtId="0" fontId="48" fillId="4" borderId="0" xfId="0" applyFont="1" applyFill="1" applyAlignment="1">
      <alignment/>
    </xf>
    <xf numFmtId="0" fontId="48" fillId="4" borderId="11" xfId="0" applyFont="1" applyFill="1" applyBorder="1" applyAlignment="1">
      <alignment horizontal="center"/>
    </xf>
    <xf numFmtId="0" fontId="55" fillId="4" borderId="13" xfId="0" applyFont="1" applyFill="1" applyBorder="1" applyAlignment="1">
      <alignment horizontal="center"/>
    </xf>
    <xf numFmtId="0" fontId="49" fillId="4" borderId="10" xfId="0" applyFont="1" applyFill="1" applyBorder="1" applyAlignment="1">
      <alignment/>
    </xf>
    <xf numFmtId="0" fontId="49" fillId="4" borderId="14" xfId="0" applyFont="1" applyFill="1" applyBorder="1" applyAlignment="1">
      <alignment/>
    </xf>
    <xf numFmtId="0" fontId="56" fillId="4" borderId="13" xfId="0" applyFont="1" applyFill="1" applyBorder="1" applyAlignment="1">
      <alignment horizontal="center"/>
    </xf>
    <xf numFmtId="0" fontId="49" fillId="4" borderId="13" xfId="0" applyFont="1" applyFill="1" applyBorder="1" applyAlignment="1">
      <alignment horizontal="center"/>
    </xf>
    <xf numFmtId="0" fontId="49" fillId="4" borderId="10" xfId="0" applyFont="1" applyFill="1" applyBorder="1" applyAlignment="1">
      <alignment horizontal="center"/>
    </xf>
    <xf numFmtId="0" fontId="49" fillId="4" borderId="14" xfId="0" applyFont="1" applyFill="1" applyBorder="1" applyAlignment="1">
      <alignment horizontal="center"/>
    </xf>
    <xf numFmtId="1" fontId="49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/>
    </xf>
    <xf numFmtId="1" fontId="49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2" fontId="0" fillId="0" borderId="11" xfId="0" applyNumberFormat="1" applyBorder="1" applyAlignment="1">
      <alignment shrinkToFit="1"/>
    </xf>
    <xf numFmtId="0" fontId="0" fillId="0" borderId="15" xfId="0" applyBorder="1" applyAlignment="1">
      <alignment/>
    </xf>
    <xf numFmtId="1" fontId="58" fillId="0" borderId="12" xfId="0" applyNumberFormat="1" applyFont="1" applyBorder="1" applyAlignment="1">
      <alignment horizontal="center" shrinkToFit="1"/>
    </xf>
    <xf numFmtId="1" fontId="58" fillId="0" borderId="10" xfId="0" applyNumberFormat="1" applyFont="1" applyBorder="1" applyAlignment="1">
      <alignment horizontal="center" shrinkToFit="1"/>
    </xf>
    <xf numFmtId="2" fontId="0" fillId="0" borderId="15" xfId="0" applyNumberFormat="1" applyBorder="1" applyAlignment="1">
      <alignment shrinkToFit="1"/>
    </xf>
    <xf numFmtId="0" fontId="48" fillId="34" borderId="12" xfId="0" applyFont="1" applyFill="1" applyBorder="1" applyAlignment="1">
      <alignment/>
    </xf>
    <xf numFmtId="0" fontId="49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49" fillId="4" borderId="12" xfId="0" applyFont="1" applyFill="1" applyBorder="1" applyAlignment="1">
      <alignment horizontal="center"/>
    </xf>
    <xf numFmtId="0" fontId="55" fillId="34" borderId="12" xfId="0" applyFont="1" applyFill="1" applyBorder="1" applyAlignment="1">
      <alignment horizontal="center"/>
    </xf>
    <xf numFmtId="0" fontId="55" fillId="4" borderId="12" xfId="0" applyFont="1" applyFill="1" applyBorder="1" applyAlignment="1">
      <alignment horizontal="center"/>
    </xf>
    <xf numFmtId="0" fontId="56" fillId="34" borderId="12" xfId="0" applyFont="1" applyFill="1" applyBorder="1" applyAlignment="1">
      <alignment horizontal="center"/>
    </xf>
    <xf numFmtId="0" fontId="56" fillId="4" borderId="12" xfId="0" applyFont="1" applyFill="1" applyBorder="1" applyAlignment="1">
      <alignment horizontal="center"/>
    </xf>
    <xf numFmtId="0" fontId="48" fillId="0" borderId="14" xfId="0" applyFont="1" applyBorder="1" applyAlignment="1">
      <alignment horizontal="center"/>
    </xf>
    <xf numFmtId="2" fontId="49" fillId="0" borderId="11" xfId="0" applyNumberFormat="1" applyFont="1" applyBorder="1" applyAlignment="1">
      <alignment/>
    </xf>
    <xf numFmtId="0" fontId="58" fillId="0" borderId="12" xfId="0" applyFont="1" applyBorder="1" applyAlignment="1">
      <alignment shrinkToFit="1"/>
    </xf>
    <xf numFmtId="0" fontId="49" fillId="0" borderId="12" xfId="0" applyFont="1" applyBorder="1" applyAlignment="1">
      <alignment shrinkToFit="1"/>
    </xf>
    <xf numFmtId="0" fontId="49" fillId="0" borderId="12" xfId="0" applyFont="1" applyBorder="1" applyAlignment="1">
      <alignment horizontal="center" shrinkToFit="1"/>
    </xf>
    <xf numFmtId="0" fontId="48" fillId="0" borderId="12" xfId="0" applyFont="1" applyBorder="1" applyAlignment="1">
      <alignment horizontal="center" shrinkToFit="1"/>
    </xf>
    <xf numFmtId="0" fontId="49" fillId="0" borderId="10" xfId="0" applyFont="1" applyBorder="1" applyAlignment="1">
      <alignment shrinkToFit="1"/>
    </xf>
    <xf numFmtId="0" fontId="49" fillId="0" borderId="10" xfId="0" applyFont="1" applyBorder="1" applyAlignment="1">
      <alignment horizontal="center" shrinkToFit="1"/>
    </xf>
    <xf numFmtId="0" fontId="48" fillId="0" borderId="10" xfId="0" applyFont="1" applyBorder="1" applyAlignment="1">
      <alignment horizontal="center" shrinkToFit="1"/>
    </xf>
    <xf numFmtId="0" fontId="58" fillId="0" borderId="10" xfId="0" applyFont="1" applyBorder="1" applyAlignment="1">
      <alignment shrinkToFit="1"/>
    </xf>
    <xf numFmtId="0" fontId="49" fillId="0" borderId="14" xfId="0" applyFont="1" applyBorder="1" applyAlignment="1">
      <alignment shrinkToFit="1"/>
    </xf>
    <xf numFmtId="0" fontId="49" fillId="0" borderId="14" xfId="0" applyFont="1" applyBorder="1" applyAlignment="1">
      <alignment horizontal="center" shrinkToFit="1"/>
    </xf>
    <xf numFmtId="0" fontId="48" fillId="0" borderId="14" xfId="0" applyFont="1" applyBorder="1" applyAlignment="1">
      <alignment horizontal="center" shrinkToFit="1"/>
    </xf>
    <xf numFmtId="49" fontId="49" fillId="0" borderId="10" xfId="0" applyNumberFormat="1" applyFont="1" applyBorder="1" applyAlignment="1">
      <alignment horizontal="center"/>
    </xf>
    <xf numFmtId="0" fontId="48" fillId="0" borderId="11" xfId="0" applyFont="1" applyBorder="1" applyAlignment="1">
      <alignment horizontal="center" vertical="center" shrinkToFit="1"/>
    </xf>
    <xf numFmtId="0" fontId="48" fillId="0" borderId="13" xfId="0" applyFont="1" applyBorder="1" applyAlignment="1">
      <alignment shrinkToFit="1"/>
    </xf>
    <xf numFmtId="0" fontId="59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8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6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9.7109375" style="3" customWidth="1"/>
    <col min="2" max="2" width="10.140625" style="0" customWidth="1"/>
    <col min="3" max="3" width="7.421875" style="0" customWidth="1"/>
    <col min="4" max="4" width="5.28125" style="0" customWidth="1"/>
    <col min="5" max="5" width="23.00390625" style="33" customWidth="1"/>
    <col min="6" max="6" width="5.140625" style="0" customWidth="1"/>
    <col min="7" max="7" width="10.421875" style="0" customWidth="1"/>
    <col min="9" max="9" width="5.28125" style="0" customWidth="1"/>
    <col min="10" max="29" width="4.140625" style="0" customWidth="1"/>
    <col min="30" max="48" width="4.140625" style="3" customWidth="1"/>
    <col min="49" max="49" width="6.421875" style="0" customWidth="1"/>
    <col min="50" max="50" width="14.00390625" style="16" customWidth="1"/>
    <col min="51" max="51" width="12.00390625" style="16" customWidth="1"/>
    <col min="52" max="56" width="5.57421875" style="16" customWidth="1"/>
    <col min="57" max="64" width="8.57421875" style="16" customWidth="1"/>
  </cols>
  <sheetData>
    <row r="1" spans="2:28" ht="23.25">
      <c r="B1" s="86" t="s">
        <v>27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1"/>
      <c r="U1" s="1"/>
      <c r="V1" s="1"/>
      <c r="W1" s="1"/>
      <c r="X1" s="1"/>
      <c r="Y1" s="1"/>
      <c r="Z1" s="1"/>
      <c r="AA1" s="1"/>
      <c r="AB1" s="1"/>
    </row>
    <row r="2" spans="2:28" ht="21">
      <c r="B2" s="2" t="s">
        <v>35</v>
      </c>
      <c r="C2" s="1"/>
      <c r="D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21">
      <c r="B3" s="2" t="s">
        <v>0</v>
      </c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64" s="2" customFormat="1" ht="21">
      <c r="B4" s="2" t="s">
        <v>1</v>
      </c>
      <c r="E4" s="26"/>
      <c r="F4" s="2" t="s">
        <v>2</v>
      </c>
      <c r="N4" s="26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</row>
    <row r="5" spans="2:64" s="2" customFormat="1" ht="21">
      <c r="B5" s="2" t="s">
        <v>3</v>
      </c>
      <c r="E5" s="26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</row>
    <row r="6" spans="2:64" s="2" customFormat="1" ht="21">
      <c r="B6" s="2" t="s">
        <v>4</v>
      </c>
      <c r="E6" s="26"/>
      <c r="F6" s="2" t="s">
        <v>5</v>
      </c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</row>
    <row r="7" spans="2:64" s="2" customFormat="1" ht="21">
      <c r="B7" s="2" t="s">
        <v>32</v>
      </c>
      <c r="E7" s="26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</row>
    <row r="8" spans="1:50" ht="21">
      <c r="A8" s="81" t="s">
        <v>16</v>
      </c>
      <c r="B8" s="87" t="s">
        <v>6</v>
      </c>
      <c r="C8" s="88" t="s">
        <v>17</v>
      </c>
      <c r="D8" s="91" t="s">
        <v>7</v>
      </c>
      <c r="E8" s="92" t="s">
        <v>8</v>
      </c>
      <c r="F8" s="91" t="s">
        <v>9</v>
      </c>
      <c r="G8" s="78" t="s">
        <v>10</v>
      </c>
      <c r="H8" s="84" t="s">
        <v>12</v>
      </c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1" t="s">
        <v>21</v>
      </c>
      <c r="AX8" s="79" t="s">
        <v>24</v>
      </c>
    </row>
    <row r="9" spans="1:50" ht="21">
      <c r="A9" s="82"/>
      <c r="B9" s="87"/>
      <c r="C9" s="89"/>
      <c r="D9" s="91"/>
      <c r="E9" s="92"/>
      <c r="F9" s="91"/>
      <c r="G9" s="78"/>
      <c r="H9" s="76" t="s">
        <v>11</v>
      </c>
      <c r="I9" s="5">
        <v>1</v>
      </c>
      <c r="J9" s="5">
        <v>2</v>
      </c>
      <c r="K9" s="5">
        <v>3</v>
      </c>
      <c r="L9" s="5">
        <v>4</v>
      </c>
      <c r="M9" s="5">
        <v>5</v>
      </c>
      <c r="N9" s="5">
        <v>6</v>
      </c>
      <c r="O9" s="5">
        <v>7</v>
      </c>
      <c r="P9" s="5">
        <v>8</v>
      </c>
      <c r="Q9" s="5">
        <v>9</v>
      </c>
      <c r="R9" s="5">
        <v>10</v>
      </c>
      <c r="S9" s="5">
        <v>11</v>
      </c>
      <c r="T9" s="5">
        <v>12</v>
      </c>
      <c r="U9" s="5">
        <v>13</v>
      </c>
      <c r="V9" s="5">
        <v>14</v>
      </c>
      <c r="W9" s="5">
        <v>15</v>
      </c>
      <c r="X9" s="5">
        <v>16</v>
      </c>
      <c r="Y9" s="5">
        <v>17</v>
      </c>
      <c r="Z9" s="5">
        <v>18</v>
      </c>
      <c r="AA9" s="5">
        <v>19</v>
      </c>
      <c r="AB9" s="5">
        <v>20</v>
      </c>
      <c r="AC9" s="5">
        <v>21</v>
      </c>
      <c r="AD9" s="5">
        <v>22</v>
      </c>
      <c r="AE9" s="5">
        <v>23</v>
      </c>
      <c r="AF9" s="5">
        <v>24</v>
      </c>
      <c r="AG9" s="5">
        <v>25</v>
      </c>
      <c r="AH9" s="5">
        <v>26</v>
      </c>
      <c r="AI9" s="5">
        <v>27</v>
      </c>
      <c r="AJ9" s="5">
        <v>28</v>
      </c>
      <c r="AK9" s="5">
        <v>29</v>
      </c>
      <c r="AL9" s="5">
        <v>30</v>
      </c>
      <c r="AM9" s="5">
        <v>31</v>
      </c>
      <c r="AN9" s="5">
        <v>32</v>
      </c>
      <c r="AO9" s="5">
        <v>33</v>
      </c>
      <c r="AP9" s="5">
        <v>34</v>
      </c>
      <c r="AQ9" s="5">
        <v>35</v>
      </c>
      <c r="AR9" s="5">
        <v>36</v>
      </c>
      <c r="AS9" s="5">
        <v>37</v>
      </c>
      <c r="AT9" s="5">
        <v>38</v>
      </c>
      <c r="AU9" s="5">
        <v>39</v>
      </c>
      <c r="AV9" s="5">
        <v>40</v>
      </c>
      <c r="AW9" s="83"/>
      <c r="AX9" s="80"/>
    </row>
    <row r="10" spans="1:64" s="9" customFormat="1" ht="21">
      <c r="A10" s="83"/>
      <c r="B10" s="87"/>
      <c r="C10" s="90"/>
      <c r="D10" s="91"/>
      <c r="E10" s="92"/>
      <c r="F10" s="91"/>
      <c r="G10" s="78"/>
      <c r="H10" s="77" t="s">
        <v>15</v>
      </c>
      <c r="I10" s="10">
        <v>1</v>
      </c>
      <c r="J10" s="10">
        <v>1</v>
      </c>
      <c r="K10" s="10">
        <v>1</v>
      </c>
      <c r="L10" s="10">
        <v>1</v>
      </c>
      <c r="M10" s="10">
        <v>1</v>
      </c>
      <c r="N10" s="10">
        <v>1</v>
      </c>
      <c r="O10" s="10">
        <v>1</v>
      </c>
      <c r="P10" s="10">
        <v>1</v>
      </c>
      <c r="Q10" s="10">
        <v>1</v>
      </c>
      <c r="R10" s="10">
        <v>1</v>
      </c>
      <c r="S10" s="10">
        <v>1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10">
        <v>1</v>
      </c>
      <c r="AC10" s="10">
        <v>1</v>
      </c>
      <c r="AD10" s="10">
        <v>1</v>
      </c>
      <c r="AE10" s="10">
        <v>1</v>
      </c>
      <c r="AF10" s="10">
        <v>1</v>
      </c>
      <c r="AG10" s="10">
        <v>1</v>
      </c>
      <c r="AH10" s="10">
        <v>1</v>
      </c>
      <c r="AI10" s="10">
        <v>1</v>
      </c>
      <c r="AJ10" s="10">
        <v>1</v>
      </c>
      <c r="AK10" s="10">
        <v>1</v>
      </c>
      <c r="AL10" s="10">
        <v>1</v>
      </c>
      <c r="AM10" s="17">
        <v>2</v>
      </c>
      <c r="AN10" s="17">
        <v>2</v>
      </c>
      <c r="AO10" s="17">
        <v>2</v>
      </c>
      <c r="AP10" s="17">
        <v>2</v>
      </c>
      <c r="AQ10" s="17">
        <v>2</v>
      </c>
      <c r="AR10" s="17">
        <v>2</v>
      </c>
      <c r="AS10" s="17">
        <v>2</v>
      </c>
      <c r="AT10" s="24">
        <v>2</v>
      </c>
      <c r="AU10" s="24">
        <v>2</v>
      </c>
      <c r="AV10" s="24">
        <v>2</v>
      </c>
      <c r="AW10" s="5">
        <f>SUM(I10:AV10)</f>
        <v>50</v>
      </c>
      <c r="AX10" s="20" t="s">
        <v>25</v>
      </c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63" s="7" customFormat="1" ht="23.25">
      <c r="A11" s="64" t="s">
        <v>14</v>
      </c>
      <c r="B11" s="51">
        <v>1049730179</v>
      </c>
      <c r="C11" s="7">
        <v>1</v>
      </c>
      <c r="D11" s="7">
        <v>1</v>
      </c>
      <c r="E11" s="45">
        <v>1499900372136</v>
      </c>
      <c r="F11" s="7">
        <v>1</v>
      </c>
      <c r="G11" s="12">
        <v>99</v>
      </c>
      <c r="I11" s="12">
        <v>0</v>
      </c>
      <c r="J11" s="12">
        <v>0</v>
      </c>
      <c r="K11" s="12">
        <v>0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0</v>
      </c>
      <c r="S11" s="12">
        <v>0</v>
      </c>
      <c r="T11" s="12">
        <v>1</v>
      </c>
      <c r="U11" s="12">
        <v>0</v>
      </c>
      <c r="V11" s="12">
        <v>1</v>
      </c>
      <c r="W11" s="12">
        <v>1</v>
      </c>
      <c r="X11" s="12">
        <v>0</v>
      </c>
      <c r="Y11" s="12">
        <v>0</v>
      </c>
      <c r="Z11" s="12">
        <v>0</v>
      </c>
      <c r="AA11" s="12">
        <v>1</v>
      </c>
      <c r="AB11" s="12">
        <v>0</v>
      </c>
      <c r="AC11" s="7">
        <v>1</v>
      </c>
      <c r="AD11" s="7">
        <v>1</v>
      </c>
      <c r="AE11" s="7">
        <v>1</v>
      </c>
      <c r="AF11" s="7">
        <v>1</v>
      </c>
      <c r="AG11" s="7">
        <v>0</v>
      </c>
      <c r="AH11" s="7">
        <v>1</v>
      </c>
      <c r="AI11" s="7">
        <v>1</v>
      </c>
      <c r="AJ11" s="7">
        <v>0</v>
      </c>
      <c r="AK11" s="7">
        <v>1</v>
      </c>
      <c r="AL11" s="7">
        <v>0</v>
      </c>
      <c r="AM11" s="7">
        <v>0.5</v>
      </c>
      <c r="AN11" s="7">
        <v>1.5</v>
      </c>
      <c r="AO11" s="7">
        <v>1.5</v>
      </c>
      <c r="AP11" s="7">
        <v>1</v>
      </c>
      <c r="AQ11" s="7">
        <v>2</v>
      </c>
      <c r="AR11" s="7">
        <v>1.5</v>
      </c>
      <c r="AS11" s="7">
        <v>1.5</v>
      </c>
      <c r="AT11" s="7">
        <v>0</v>
      </c>
      <c r="AU11" s="7">
        <v>0</v>
      </c>
      <c r="AV11" s="7">
        <v>0</v>
      </c>
      <c r="AW11" s="46">
        <f aca="true" t="shared" si="0" ref="AW11:AW33">SUM(I11:AV11)</f>
        <v>26.5</v>
      </c>
      <c r="AX11" s="19">
        <f>6*AW11/50</f>
        <v>3.18</v>
      </c>
      <c r="AY11" s="11" t="s">
        <v>28</v>
      </c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</row>
    <row r="12" spans="1:63" s="4" customFormat="1" ht="23.25">
      <c r="A12" s="71" t="s">
        <v>14</v>
      </c>
      <c r="B12" s="52">
        <v>1049730179</v>
      </c>
      <c r="C12" s="4">
        <v>1</v>
      </c>
      <c r="D12" s="4">
        <v>2</v>
      </c>
      <c r="E12" s="47">
        <v>1499900364231</v>
      </c>
      <c r="F12" s="4">
        <v>1</v>
      </c>
      <c r="G12" s="6">
        <v>99</v>
      </c>
      <c r="I12" s="6">
        <v>1</v>
      </c>
      <c r="J12" s="6">
        <v>1</v>
      </c>
      <c r="K12" s="6">
        <v>1</v>
      </c>
      <c r="L12" s="6">
        <v>0</v>
      </c>
      <c r="M12" s="6">
        <v>1</v>
      </c>
      <c r="N12" s="6">
        <v>1</v>
      </c>
      <c r="O12" s="6">
        <v>1</v>
      </c>
      <c r="P12" s="6">
        <v>0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>
        <v>0</v>
      </c>
      <c r="W12" s="6">
        <v>1</v>
      </c>
      <c r="X12" s="6">
        <v>1</v>
      </c>
      <c r="Y12" s="6">
        <v>1</v>
      </c>
      <c r="Z12" s="6">
        <v>0</v>
      </c>
      <c r="AA12" s="6">
        <v>1</v>
      </c>
      <c r="AB12" s="6">
        <v>1</v>
      </c>
      <c r="AC12" s="4">
        <v>1</v>
      </c>
      <c r="AD12" s="4">
        <v>1</v>
      </c>
      <c r="AE12" s="4">
        <v>1</v>
      </c>
      <c r="AF12" s="4">
        <v>1</v>
      </c>
      <c r="AG12" s="4">
        <v>1</v>
      </c>
      <c r="AH12" s="4">
        <v>1</v>
      </c>
      <c r="AI12" s="4">
        <v>1</v>
      </c>
      <c r="AJ12" s="4">
        <v>0</v>
      </c>
      <c r="AK12" s="4">
        <v>0</v>
      </c>
      <c r="AL12" s="4">
        <v>0</v>
      </c>
      <c r="AM12" s="4">
        <v>0.5</v>
      </c>
      <c r="AN12" s="4">
        <v>1</v>
      </c>
      <c r="AO12" s="4">
        <v>1.5</v>
      </c>
      <c r="AP12" s="4">
        <v>1.5</v>
      </c>
      <c r="AQ12" s="4">
        <v>2</v>
      </c>
      <c r="AR12" s="4">
        <v>2</v>
      </c>
      <c r="AS12" s="4">
        <v>1</v>
      </c>
      <c r="AT12" s="4">
        <v>0</v>
      </c>
      <c r="AU12" s="4">
        <v>2</v>
      </c>
      <c r="AV12" s="4">
        <v>0.5</v>
      </c>
      <c r="AW12" s="48">
        <f t="shared" si="0"/>
        <v>35</v>
      </c>
      <c r="AX12" s="19">
        <f aca="true" t="shared" si="1" ref="AX12:AX33">6*AW12/50</f>
        <v>4.2</v>
      </c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</row>
    <row r="13" spans="1:63" s="4" customFormat="1" ht="23.25">
      <c r="A13" s="71" t="s">
        <v>14</v>
      </c>
      <c r="B13" s="52">
        <v>1049730179</v>
      </c>
      <c r="C13" s="4">
        <v>1</v>
      </c>
      <c r="D13" s="4">
        <v>3</v>
      </c>
      <c r="E13" s="47">
        <v>1490200122031</v>
      </c>
      <c r="F13" s="4">
        <v>1</v>
      </c>
      <c r="G13" s="6">
        <v>12</v>
      </c>
      <c r="I13" s="6">
        <v>0</v>
      </c>
      <c r="J13" s="6">
        <v>1</v>
      </c>
      <c r="K13" s="6">
        <v>0</v>
      </c>
      <c r="L13" s="6">
        <v>0</v>
      </c>
      <c r="M13" s="6">
        <v>1</v>
      </c>
      <c r="N13" s="6">
        <v>0</v>
      </c>
      <c r="O13" s="6">
        <v>0</v>
      </c>
      <c r="P13" s="6">
        <v>0</v>
      </c>
      <c r="Q13" s="6">
        <v>0</v>
      </c>
      <c r="R13" s="6">
        <v>1</v>
      </c>
      <c r="S13" s="6">
        <v>0</v>
      </c>
      <c r="T13" s="6">
        <v>0</v>
      </c>
      <c r="U13" s="6">
        <v>0</v>
      </c>
      <c r="V13" s="6">
        <v>1</v>
      </c>
      <c r="W13" s="6">
        <v>1</v>
      </c>
      <c r="X13" s="6">
        <v>1</v>
      </c>
      <c r="Y13" s="6">
        <v>0</v>
      </c>
      <c r="Z13" s="6">
        <v>1</v>
      </c>
      <c r="AA13" s="6">
        <v>0</v>
      </c>
      <c r="AB13" s="6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1</v>
      </c>
      <c r="AM13" s="4">
        <v>0.5</v>
      </c>
      <c r="AN13" s="4">
        <v>1</v>
      </c>
      <c r="AO13" s="4">
        <v>1.5</v>
      </c>
      <c r="AP13" s="4">
        <v>1</v>
      </c>
      <c r="AQ13" s="4">
        <v>2</v>
      </c>
      <c r="AR13" s="4">
        <v>1.5</v>
      </c>
      <c r="AS13" s="4">
        <v>1</v>
      </c>
      <c r="AT13" s="4">
        <v>0</v>
      </c>
      <c r="AU13" s="4">
        <v>0</v>
      </c>
      <c r="AV13" s="4">
        <v>0</v>
      </c>
      <c r="AW13" s="48">
        <f t="shared" si="0"/>
        <v>17.5</v>
      </c>
      <c r="AX13" s="19">
        <f t="shared" si="1"/>
        <v>2.1</v>
      </c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</row>
    <row r="14" spans="1:63" s="4" customFormat="1" ht="23.25">
      <c r="A14" s="71" t="s">
        <v>14</v>
      </c>
      <c r="B14" s="52">
        <v>1049730179</v>
      </c>
      <c r="C14" s="4">
        <v>1</v>
      </c>
      <c r="D14" s="4">
        <v>4</v>
      </c>
      <c r="E14" s="34">
        <v>1499800004631</v>
      </c>
      <c r="F14" s="4">
        <v>1</v>
      </c>
      <c r="G14" s="6">
        <v>99</v>
      </c>
      <c r="I14" s="6">
        <v>1</v>
      </c>
      <c r="J14" s="6">
        <v>0</v>
      </c>
      <c r="K14" s="6">
        <v>0</v>
      </c>
      <c r="L14" s="6">
        <v>1</v>
      </c>
      <c r="M14" s="6">
        <v>1</v>
      </c>
      <c r="N14" s="6">
        <v>1</v>
      </c>
      <c r="O14" s="6">
        <v>1</v>
      </c>
      <c r="P14" s="6">
        <v>1</v>
      </c>
      <c r="Q14" s="6">
        <v>1</v>
      </c>
      <c r="R14" s="6">
        <v>1</v>
      </c>
      <c r="S14" s="6">
        <v>0</v>
      </c>
      <c r="T14" s="6">
        <v>1</v>
      </c>
      <c r="U14" s="6">
        <v>0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4">
        <v>1</v>
      </c>
      <c r="AD14" s="4">
        <v>0</v>
      </c>
      <c r="AE14" s="4">
        <v>1</v>
      </c>
      <c r="AF14" s="4">
        <v>1</v>
      </c>
      <c r="AG14" s="4">
        <v>1</v>
      </c>
      <c r="AH14" s="4">
        <v>1</v>
      </c>
      <c r="AI14" s="4">
        <v>0</v>
      </c>
      <c r="AJ14" s="4">
        <v>0</v>
      </c>
      <c r="AK14" s="4">
        <v>1</v>
      </c>
      <c r="AL14" s="4">
        <v>0</v>
      </c>
      <c r="AM14" s="4">
        <v>1</v>
      </c>
      <c r="AN14" s="4">
        <v>1.5</v>
      </c>
      <c r="AO14" s="4">
        <v>1.5</v>
      </c>
      <c r="AP14" s="4">
        <v>1.5</v>
      </c>
      <c r="AQ14" s="4">
        <v>1.5</v>
      </c>
      <c r="AR14" s="4">
        <v>1</v>
      </c>
      <c r="AS14" s="4">
        <v>1.5</v>
      </c>
      <c r="AT14" s="4">
        <v>0.5</v>
      </c>
      <c r="AU14" s="4">
        <v>1</v>
      </c>
      <c r="AV14" s="4">
        <v>1</v>
      </c>
      <c r="AW14" s="48">
        <f t="shared" si="0"/>
        <v>34</v>
      </c>
      <c r="AX14" s="19">
        <f t="shared" si="1"/>
        <v>4.08</v>
      </c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</row>
    <row r="15" spans="1:63" s="4" customFormat="1" ht="23.25">
      <c r="A15" s="71" t="s">
        <v>14</v>
      </c>
      <c r="B15" s="52">
        <v>1049730179</v>
      </c>
      <c r="C15" s="4">
        <v>1</v>
      </c>
      <c r="D15" s="4">
        <v>5</v>
      </c>
      <c r="E15" s="47">
        <v>1179900412874</v>
      </c>
      <c r="F15" s="4">
        <v>2</v>
      </c>
      <c r="G15" s="6">
        <v>99</v>
      </c>
      <c r="I15" s="6">
        <v>1</v>
      </c>
      <c r="J15" s="6">
        <v>1</v>
      </c>
      <c r="K15" s="6">
        <v>1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1</v>
      </c>
      <c r="X15" s="6">
        <v>1</v>
      </c>
      <c r="Y15" s="6">
        <v>0</v>
      </c>
      <c r="Z15" s="6">
        <v>0</v>
      </c>
      <c r="AA15" s="6">
        <v>1</v>
      </c>
      <c r="AB15" s="6">
        <v>0</v>
      </c>
      <c r="AC15" s="4">
        <v>1</v>
      </c>
      <c r="AD15" s="4">
        <v>1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0.5</v>
      </c>
      <c r="AN15" s="4">
        <v>1.5</v>
      </c>
      <c r="AO15" s="4">
        <v>1</v>
      </c>
      <c r="AP15" s="4">
        <v>2</v>
      </c>
      <c r="AQ15" s="4">
        <v>1.5</v>
      </c>
      <c r="AR15" s="4">
        <v>0.5</v>
      </c>
      <c r="AS15" s="4">
        <v>1</v>
      </c>
      <c r="AT15" s="4">
        <v>0</v>
      </c>
      <c r="AU15" s="4">
        <v>0</v>
      </c>
      <c r="AV15" s="4">
        <v>0</v>
      </c>
      <c r="AW15" s="48">
        <f t="shared" si="0"/>
        <v>18</v>
      </c>
      <c r="AX15" s="19">
        <f t="shared" si="1"/>
        <v>2.16</v>
      </c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</row>
    <row r="16" spans="1:63" s="4" customFormat="1" ht="23.25">
      <c r="A16" s="71" t="s">
        <v>14</v>
      </c>
      <c r="B16" s="52">
        <v>1049730179</v>
      </c>
      <c r="C16" s="4">
        <v>1</v>
      </c>
      <c r="D16" s="4">
        <v>6</v>
      </c>
      <c r="E16" s="47">
        <v>1179900412882</v>
      </c>
      <c r="F16" s="4">
        <v>2</v>
      </c>
      <c r="G16" s="6">
        <v>99</v>
      </c>
      <c r="I16" s="6">
        <v>0</v>
      </c>
      <c r="J16" s="6">
        <v>0</v>
      </c>
      <c r="K16" s="6">
        <v>1</v>
      </c>
      <c r="L16" s="6">
        <v>1</v>
      </c>
      <c r="M16" s="6">
        <v>0</v>
      </c>
      <c r="N16" s="6">
        <v>1</v>
      </c>
      <c r="O16" s="6">
        <v>1</v>
      </c>
      <c r="P16" s="6">
        <v>0</v>
      </c>
      <c r="Q16" s="6">
        <v>0</v>
      </c>
      <c r="R16" s="6">
        <v>0</v>
      </c>
      <c r="S16" s="6">
        <v>1</v>
      </c>
      <c r="T16" s="6">
        <v>1</v>
      </c>
      <c r="U16" s="6">
        <v>0</v>
      </c>
      <c r="V16" s="6">
        <v>0</v>
      </c>
      <c r="W16" s="6">
        <v>1</v>
      </c>
      <c r="X16" s="6">
        <v>0</v>
      </c>
      <c r="Y16" s="6">
        <v>1</v>
      </c>
      <c r="Z16" s="6">
        <v>0</v>
      </c>
      <c r="AA16" s="6">
        <v>1</v>
      </c>
      <c r="AB16" s="6">
        <v>1</v>
      </c>
      <c r="AC16" s="4">
        <v>1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1</v>
      </c>
      <c r="AN16" s="4">
        <v>1.5</v>
      </c>
      <c r="AO16" s="4">
        <v>1</v>
      </c>
      <c r="AP16" s="4">
        <v>2</v>
      </c>
      <c r="AQ16" s="4">
        <v>1.5</v>
      </c>
      <c r="AR16" s="4">
        <v>1.5</v>
      </c>
      <c r="AS16" s="4">
        <v>1.5</v>
      </c>
      <c r="AT16" s="4">
        <v>0</v>
      </c>
      <c r="AU16" s="4">
        <v>1</v>
      </c>
      <c r="AV16" s="4">
        <v>0</v>
      </c>
      <c r="AW16" s="48">
        <f t="shared" si="0"/>
        <v>24</v>
      </c>
      <c r="AX16" s="19">
        <f t="shared" si="1"/>
        <v>2.88</v>
      </c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</row>
    <row r="17" spans="1:63" s="4" customFormat="1" ht="23.25">
      <c r="A17" s="71" t="s">
        <v>14</v>
      </c>
      <c r="B17" s="52">
        <v>1049730179</v>
      </c>
      <c r="C17" s="4">
        <v>1</v>
      </c>
      <c r="D17" s="4">
        <v>7</v>
      </c>
      <c r="E17" s="47">
        <v>1570501299665</v>
      </c>
      <c r="F17" s="4">
        <v>2</v>
      </c>
      <c r="G17" s="6">
        <v>99</v>
      </c>
      <c r="I17" s="6">
        <v>0</v>
      </c>
      <c r="J17" s="6">
        <v>0</v>
      </c>
      <c r="K17" s="6">
        <v>0</v>
      </c>
      <c r="L17" s="6">
        <v>1</v>
      </c>
      <c r="M17" s="6">
        <v>0</v>
      </c>
      <c r="N17" s="6">
        <v>0</v>
      </c>
      <c r="O17" s="6">
        <v>0</v>
      </c>
      <c r="P17" s="6">
        <v>1</v>
      </c>
      <c r="Q17" s="6">
        <v>0</v>
      </c>
      <c r="R17" s="6">
        <v>1</v>
      </c>
      <c r="S17" s="6">
        <v>0</v>
      </c>
      <c r="T17" s="6">
        <v>1</v>
      </c>
      <c r="U17" s="6">
        <v>1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4">
        <v>1</v>
      </c>
      <c r="AD17" s="4">
        <v>0</v>
      </c>
      <c r="AE17" s="4">
        <v>1</v>
      </c>
      <c r="AF17" s="4">
        <v>1</v>
      </c>
      <c r="AG17" s="4">
        <v>1</v>
      </c>
      <c r="AH17" s="4">
        <v>0</v>
      </c>
      <c r="AI17" s="4">
        <v>1</v>
      </c>
      <c r="AJ17" s="4">
        <v>0</v>
      </c>
      <c r="AK17" s="4">
        <v>1</v>
      </c>
      <c r="AL17" s="4">
        <v>0</v>
      </c>
      <c r="AM17" s="4">
        <v>0</v>
      </c>
      <c r="AN17" s="4">
        <v>0.5</v>
      </c>
      <c r="AO17" s="4">
        <v>1</v>
      </c>
      <c r="AP17" s="4">
        <v>1</v>
      </c>
      <c r="AQ17" s="4">
        <v>1.5</v>
      </c>
      <c r="AR17" s="4">
        <v>1</v>
      </c>
      <c r="AS17" s="4">
        <v>1</v>
      </c>
      <c r="AT17" s="4">
        <v>0</v>
      </c>
      <c r="AU17" s="4">
        <v>0</v>
      </c>
      <c r="AV17" s="4">
        <v>0</v>
      </c>
      <c r="AW17" s="48">
        <f t="shared" si="0"/>
        <v>17</v>
      </c>
      <c r="AX17" s="19">
        <f t="shared" si="1"/>
        <v>2.04</v>
      </c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</row>
    <row r="18" spans="1:63" s="4" customFormat="1" ht="23.25">
      <c r="A18" s="71" t="s">
        <v>14</v>
      </c>
      <c r="B18" s="52">
        <v>1049730179</v>
      </c>
      <c r="C18" s="4">
        <v>1</v>
      </c>
      <c r="D18" s="4">
        <v>8</v>
      </c>
      <c r="E18" s="47">
        <v>1499800005182</v>
      </c>
      <c r="F18" s="4">
        <v>2</v>
      </c>
      <c r="G18" s="6">
        <v>99</v>
      </c>
      <c r="I18" s="6">
        <v>1</v>
      </c>
      <c r="J18" s="6">
        <v>1</v>
      </c>
      <c r="K18" s="6">
        <v>1</v>
      </c>
      <c r="L18" s="6">
        <v>0</v>
      </c>
      <c r="M18" s="6">
        <v>0</v>
      </c>
      <c r="N18" s="6">
        <v>0</v>
      </c>
      <c r="O18" s="6">
        <v>1</v>
      </c>
      <c r="P18" s="6">
        <v>1</v>
      </c>
      <c r="Q18" s="6">
        <v>0</v>
      </c>
      <c r="R18" s="6">
        <v>0</v>
      </c>
      <c r="S18" s="6">
        <v>1</v>
      </c>
      <c r="T18" s="6">
        <v>1</v>
      </c>
      <c r="U18" s="6">
        <v>0</v>
      </c>
      <c r="V18" s="6">
        <v>0</v>
      </c>
      <c r="W18" s="6">
        <v>1</v>
      </c>
      <c r="X18" s="6">
        <v>0</v>
      </c>
      <c r="Y18" s="6">
        <v>0</v>
      </c>
      <c r="Z18" s="6">
        <v>0</v>
      </c>
      <c r="AA18" s="6">
        <v>1</v>
      </c>
      <c r="AB18" s="6">
        <v>1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0</v>
      </c>
      <c r="AK18" s="4">
        <v>1</v>
      </c>
      <c r="AL18" s="4">
        <v>1</v>
      </c>
      <c r="AM18" s="4">
        <v>2</v>
      </c>
      <c r="AN18" s="4">
        <v>1</v>
      </c>
      <c r="AO18" s="4">
        <v>1</v>
      </c>
      <c r="AP18" s="4">
        <v>1.5</v>
      </c>
      <c r="AQ18" s="4">
        <v>2</v>
      </c>
      <c r="AR18" s="4">
        <v>2</v>
      </c>
      <c r="AS18" s="4">
        <v>1.5</v>
      </c>
      <c r="AT18" s="4">
        <v>0</v>
      </c>
      <c r="AU18" s="4">
        <v>0</v>
      </c>
      <c r="AV18" s="4">
        <v>0</v>
      </c>
      <c r="AW18" s="48">
        <f t="shared" si="0"/>
        <v>26</v>
      </c>
      <c r="AX18" s="19">
        <f t="shared" si="1"/>
        <v>3.12</v>
      </c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</row>
    <row r="19" spans="1:63" s="4" customFormat="1" ht="23.25">
      <c r="A19" s="71" t="s">
        <v>14</v>
      </c>
      <c r="B19" s="52">
        <v>1049730179</v>
      </c>
      <c r="C19" s="4">
        <v>1</v>
      </c>
      <c r="D19" s="4">
        <v>9</v>
      </c>
      <c r="E19" s="47">
        <v>1499800002582</v>
      </c>
      <c r="F19" s="4">
        <v>2</v>
      </c>
      <c r="G19" s="6">
        <v>99</v>
      </c>
      <c r="I19" s="6">
        <v>0</v>
      </c>
      <c r="J19" s="6">
        <v>1</v>
      </c>
      <c r="K19" s="6">
        <v>1</v>
      </c>
      <c r="L19" s="6">
        <v>1</v>
      </c>
      <c r="M19" s="6">
        <v>1</v>
      </c>
      <c r="N19" s="6">
        <v>0</v>
      </c>
      <c r="O19" s="6">
        <v>0</v>
      </c>
      <c r="P19" s="6">
        <v>1</v>
      </c>
      <c r="Q19" s="6">
        <v>1</v>
      </c>
      <c r="R19" s="6">
        <v>0</v>
      </c>
      <c r="S19" s="6">
        <v>0</v>
      </c>
      <c r="T19" s="6">
        <v>1</v>
      </c>
      <c r="U19" s="6">
        <v>0</v>
      </c>
      <c r="V19" s="6">
        <v>1</v>
      </c>
      <c r="W19" s="6">
        <v>1</v>
      </c>
      <c r="X19" s="6">
        <v>0</v>
      </c>
      <c r="Y19" s="6">
        <v>1</v>
      </c>
      <c r="Z19" s="6">
        <v>1</v>
      </c>
      <c r="AA19" s="6">
        <v>1</v>
      </c>
      <c r="AB19" s="6">
        <v>1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1</v>
      </c>
      <c r="AI19" s="4">
        <v>1</v>
      </c>
      <c r="AJ19" s="4">
        <v>0</v>
      </c>
      <c r="AK19" s="4">
        <v>0</v>
      </c>
      <c r="AL19" s="4">
        <v>0</v>
      </c>
      <c r="AM19" s="4">
        <v>1</v>
      </c>
      <c r="AN19" s="4">
        <v>1.5</v>
      </c>
      <c r="AO19" s="4">
        <v>1</v>
      </c>
      <c r="AP19" s="4">
        <v>1.5</v>
      </c>
      <c r="AQ19" s="4">
        <v>1.5</v>
      </c>
      <c r="AR19" s="4">
        <v>1.5</v>
      </c>
      <c r="AS19" s="4">
        <v>1.5</v>
      </c>
      <c r="AT19" s="4">
        <v>1</v>
      </c>
      <c r="AU19" s="4">
        <v>1</v>
      </c>
      <c r="AV19" s="4">
        <v>1</v>
      </c>
      <c r="AW19" s="48">
        <f t="shared" si="0"/>
        <v>28.5</v>
      </c>
      <c r="AX19" s="19">
        <f t="shared" si="1"/>
        <v>3.42</v>
      </c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</row>
    <row r="20" spans="1:63" s="4" customFormat="1" ht="23.25">
      <c r="A20" s="71" t="s">
        <v>14</v>
      </c>
      <c r="B20" s="52">
        <v>1049730179</v>
      </c>
      <c r="C20" s="4">
        <v>1</v>
      </c>
      <c r="D20" s="4">
        <v>10</v>
      </c>
      <c r="E20" s="34">
        <v>1101801234709</v>
      </c>
      <c r="F20" s="4">
        <v>1</v>
      </c>
      <c r="G20" s="75" t="s">
        <v>37</v>
      </c>
      <c r="I20" s="6">
        <v>0</v>
      </c>
      <c r="J20" s="6">
        <v>0</v>
      </c>
      <c r="K20" s="6">
        <v>0</v>
      </c>
      <c r="L20" s="6">
        <v>1</v>
      </c>
      <c r="M20" s="6">
        <v>0</v>
      </c>
      <c r="N20" s="6">
        <v>0</v>
      </c>
      <c r="O20" s="6">
        <v>1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1</v>
      </c>
      <c r="Y20" s="6">
        <v>0</v>
      </c>
      <c r="Z20" s="6">
        <v>0</v>
      </c>
      <c r="AA20" s="6">
        <v>0</v>
      </c>
      <c r="AB20" s="6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1</v>
      </c>
      <c r="AN20" s="4">
        <v>0.5</v>
      </c>
      <c r="AO20" s="4">
        <v>0.5</v>
      </c>
      <c r="AP20" s="4">
        <v>0</v>
      </c>
      <c r="AQ20" s="4">
        <v>0.5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8">
        <f t="shared" si="0"/>
        <v>7.5</v>
      </c>
      <c r="AX20" s="19">
        <f t="shared" si="1"/>
        <v>0.9</v>
      </c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</row>
    <row r="21" spans="1:63" s="4" customFormat="1" ht="23.25">
      <c r="A21" s="71" t="s">
        <v>14</v>
      </c>
      <c r="B21" s="52">
        <v>1049730179</v>
      </c>
      <c r="C21" s="4">
        <v>1</v>
      </c>
      <c r="D21" s="4">
        <v>11</v>
      </c>
      <c r="E21" s="34">
        <v>1499900385980</v>
      </c>
      <c r="F21" s="4">
        <v>1</v>
      </c>
      <c r="G21" s="6">
        <v>99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1</v>
      </c>
      <c r="P21" s="6">
        <v>1</v>
      </c>
      <c r="Q21" s="6">
        <v>0</v>
      </c>
      <c r="R21" s="6">
        <v>0</v>
      </c>
      <c r="S21" s="6">
        <v>0</v>
      </c>
      <c r="T21" s="6">
        <v>1</v>
      </c>
      <c r="U21" s="6">
        <v>0</v>
      </c>
      <c r="V21" s="6">
        <v>0</v>
      </c>
      <c r="W21" s="6">
        <v>0</v>
      </c>
      <c r="X21" s="6">
        <v>1</v>
      </c>
      <c r="Y21" s="6">
        <v>0</v>
      </c>
      <c r="Z21" s="6">
        <v>0</v>
      </c>
      <c r="AA21" s="6">
        <v>1</v>
      </c>
      <c r="AB21" s="6">
        <v>0</v>
      </c>
      <c r="AC21" s="4">
        <v>0</v>
      </c>
      <c r="AD21" s="4">
        <v>1</v>
      </c>
      <c r="AE21" s="4">
        <v>0</v>
      </c>
      <c r="AF21" s="4">
        <v>0</v>
      </c>
      <c r="AG21" s="4">
        <v>1</v>
      </c>
      <c r="AH21" s="4">
        <v>0</v>
      </c>
      <c r="AI21" s="4">
        <v>1</v>
      </c>
      <c r="AJ21" s="4">
        <v>1</v>
      </c>
      <c r="AK21" s="4">
        <v>1</v>
      </c>
      <c r="AL21" s="4">
        <v>0</v>
      </c>
      <c r="AM21" s="4">
        <v>1</v>
      </c>
      <c r="AN21" s="4">
        <v>1</v>
      </c>
      <c r="AO21" s="4">
        <v>1.5</v>
      </c>
      <c r="AP21" s="4">
        <v>0.5</v>
      </c>
      <c r="AQ21" s="4">
        <v>1.5</v>
      </c>
      <c r="AR21" s="4">
        <v>1.5</v>
      </c>
      <c r="AS21" s="4">
        <v>1.5</v>
      </c>
      <c r="AT21" s="4">
        <v>1</v>
      </c>
      <c r="AU21" s="4">
        <v>1</v>
      </c>
      <c r="AV21" s="4">
        <v>1</v>
      </c>
      <c r="AW21" s="48">
        <f t="shared" si="0"/>
        <v>21.5</v>
      </c>
      <c r="AX21" s="19">
        <f t="shared" si="1"/>
        <v>2.58</v>
      </c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</row>
    <row r="22" spans="1:63" s="4" customFormat="1" ht="23.25">
      <c r="A22" s="71" t="s">
        <v>13</v>
      </c>
      <c r="B22" s="52">
        <v>1049730178</v>
      </c>
      <c r="C22" s="4">
        <v>1</v>
      </c>
      <c r="D22" s="4">
        <v>1</v>
      </c>
      <c r="E22" s="34">
        <v>1101700324966</v>
      </c>
      <c r="F22" s="4">
        <v>1</v>
      </c>
      <c r="G22" s="6">
        <v>99</v>
      </c>
      <c r="I22" s="6">
        <v>1</v>
      </c>
      <c r="J22" s="6">
        <v>1</v>
      </c>
      <c r="K22" s="6">
        <v>1</v>
      </c>
      <c r="L22" s="6">
        <v>0</v>
      </c>
      <c r="M22" s="6">
        <v>0</v>
      </c>
      <c r="N22" s="6">
        <v>0</v>
      </c>
      <c r="O22" s="6">
        <v>1</v>
      </c>
      <c r="P22" s="6">
        <v>1</v>
      </c>
      <c r="Q22" s="6">
        <v>0</v>
      </c>
      <c r="R22" s="6">
        <v>1</v>
      </c>
      <c r="S22" s="6">
        <v>0</v>
      </c>
      <c r="T22" s="6">
        <v>1</v>
      </c>
      <c r="U22" s="6">
        <v>1</v>
      </c>
      <c r="V22" s="6">
        <v>0</v>
      </c>
      <c r="W22" s="6">
        <v>1</v>
      </c>
      <c r="X22" s="6">
        <v>0</v>
      </c>
      <c r="Y22" s="6">
        <v>0</v>
      </c>
      <c r="Z22" s="6">
        <v>0</v>
      </c>
      <c r="AA22" s="6">
        <v>0</v>
      </c>
      <c r="AB22" s="6">
        <v>1</v>
      </c>
      <c r="AC22" s="4">
        <v>1</v>
      </c>
      <c r="AD22" s="4">
        <v>1</v>
      </c>
      <c r="AE22" s="4">
        <v>1</v>
      </c>
      <c r="AF22" s="4">
        <v>1</v>
      </c>
      <c r="AG22" s="4">
        <v>0</v>
      </c>
      <c r="AH22" s="4">
        <v>0</v>
      </c>
      <c r="AI22" s="4">
        <v>1</v>
      </c>
      <c r="AJ22" s="4">
        <v>0</v>
      </c>
      <c r="AK22" s="4">
        <v>1</v>
      </c>
      <c r="AL22" s="4">
        <v>0</v>
      </c>
      <c r="AM22" s="4">
        <v>0.5</v>
      </c>
      <c r="AN22" s="4">
        <v>0.5</v>
      </c>
      <c r="AO22" s="4">
        <v>0.5</v>
      </c>
      <c r="AP22" s="4">
        <v>1.5</v>
      </c>
      <c r="AQ22" s="4">
        <v>2</v>
      </c>
      <c r="AR22" s="4">
        <v>1.5</v>
      </c>
      <c r="AS22" s="4">
        <v>1</v>
      </c>
      <c r="AT22" s="4">
        <v>1</v>
      </c>
      <c r="AU22" s="4">
        <v>1</v>
      </c>
      <c r="AV22" s="4">
        <v>2</v>
      </c>
      <c r="AW22" s="48">
        <f t="shared" si="0"/>
        <v>27.5</v>
      </c>
      <c r="AX22" s="19">
        <f t="shared" si="1"/>
        <v>3.3</v>
      </c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</row>
    <row r="23" spans="1:63" s="4" customFormat="1" ht="23.25">
      <c r="A23" s="71" t="s">
        <v>13</v>
      </c>
      <c r="B23" s="52">
        <v>1049730178</v>
      </c>
      <c r="C23" s="4">
        <v>1</v>
      </c>
      <c r="D23" s="4">
        <v>2</v>
      </c>
      <c r="E23" s="34">
        <v>1499900359890</v>
      </c>
      <c r="F23" s="4">
        <v>1</v>
      </c>
      <c r="G23" s="75" t="s">
        <v>37</v>
      </c>
      <c r="I23" s="6">
        <v>0</v>
      </c>
      <c r="J23" s="6">
        <v>0</v>
      </c>
      <c r="K23" s="6">
        <v>1</v>
      </c>
      <c r="L23" s="6">
        <v>0</v>
      </c>
      <c r="M23" s="6">
        <v>0</v>
      </c>
      <c r="N23" s="6">
        <v>0</v>
      </c>
      <c r="O23" s="6">
        <v>0</v>
      </c>
      <c r="P23" s="6">
        <v>1</v>
      </c>
      <c r="Q23" s="6">
        <v>1</v>
      </c>
      <c r="R23" s="6">
        <v>0</v>
      </c>
      <c r="S23" s="6">
        <v>1</v>
      </c>
      <c r="T23" s="6">
        <v>1</v>
      </c>
      <c r="U23" s="6">
        <v>1</v>
      </c>
      <c r="V23" s="6">
        <v>0</v>
      </c>
      <c r="W23" s="6">
        <v>1</v>
      </c>
      <c r="X23" s="6">
        <v>1</v>
      </c>
      <c r="Y23" s="6">
        <v>1</v>
      </c>
      <c r="Z23" s="6">
        <v>0</v>
      </c>
      <c r="AA23" s="6">
        <v>0</v>
      </c>
      <c r="AB23" s="6">
        <v>0</v>
      </c>
      <c r="AC23" s="4">
        <v>0</v>
      </c>
      <c r="AD23" s="4">
        <v>1</v>
      </c>
      <c r="AE23" s="4">
        <v>1</v>
      </c>
      <c r="AF23" s="4">
        <v>0</v>
      </c>
      <c r="AG23" s="4">
        <v>1</v>
      </c>
      <c r="AH23" s="4">
        <v>0</v>
      </c>
      <c r="AI23" s="4">
        <v>0</v>
      </c>
      <c r="AJ23" s="4">
        <v>1</v>
      </c>
      <c r="AK23" s="4">
        <v>1</v>
      </c>
      <c r="AL23" s="4">
        <v>1</v>
      </c>
      <c r="AM23" s="4">
        <v>1.5</v>
      </c>
      <c r="AN23" s="4">
        <v>0.5</v>
      </c>
      <c r="AO23" s="4">
        <v>0</v>
      </c>
      <c r="AP23" s="4">
        <v>1.5</v>
      </c>
      <c r="AQ23" s="4">
        <v>0.5</v>
      </c>
      <c r="AR23" s="4">
        <v>2</v>
      </c>
      <c r="AS23" s="4">
        <v>1.5</v>
      </c>
      <c r="AT23" s="4">
        <v>0</v>
      </c>
      <c r="AU23" s="4">
        <v>0</v>
      </c>
      <c r="AV23" s="4">
        <v>0</v>
      </c>
      <c r="AW23" s="48">
        <f t="shared" si="0"/>
        <v>22.5</v>
      </c>
      <c r="AX23" s="19">
        <f t="shared" si="1"/>
        <v>2.7</v>
      </c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</row>
    <row r="24" spans="1:63" s="4" customFormat="1" ht="23.25">
      <c r="A24" s="71" t="s">
        <v>13</v>
      </c>
      <c r="B24" s="52">
        <v>1049730178</v>
      </c>
      <c r="C24" s="4">
        <v>1</v>
      </c>
      <c r="D24" s="4">
        <v>3</v>
      </c>
      <c r="E24" s="34">
        <v>1119902055530</v>
      </c>
      <c r="F24" s="4">
        <v>1</v>
      </c>
      <c r="G24" s="6">
        <v>99</v>
      </c>
      <c r="I24" s="6">
        <v>1</v>
      </c>
      <c r="J24" s="6">
        <v>0</v>
      </c>
      <c r="K24" s="6">
        <v>1</v>
      </c>
      <c r="L24" s="6">
        <v>0</v>
      </c>
      <c r="M24" s="6">
        <v>1</v>
      </c>
      <c r="N24" s="6">
        <v>0</v>
      </c>
      <c r="O24" s="6">
        <v>1</v>
      </c>
      <c r="P24" s="6">
        <v>0</v>
      </c>
      <c r="Q24" s="6">
        <v>1</v>
      </c>
      <c r="R24" s="6">
        <v>1</v>
      </c>
      <c r="S24" s="6">
        <v>1</v>
      </c>
      <c r="T24" s="6">
        <v>1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1</v>
      </c>
      <c r="AA24" s="6">
        <v>0</v>
      </c>
      <c r="AB24" s="6">
        <v>0</v>
      </c>
      <c r="AC24" s="4">
        <v>0</v>
      </c>
      <c r="AD24" s="4">
        <v>1</v>
      </c>
      <c r="AE24" s="4">
        <v>0</v>
      </c>
      <c r="AF24" s="4">
        <v>1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2</v>
      </c>
      <c r="AN24" s="4">
        <v>1.5</v>
      </c>
      <c r="AO24" s="4">
        <v>1</v>
      </c>
      <c r="AP24" s="4">
        <v>1.5</v>
      </c>
      <c r="AQ24" s="4">
        <v>1.5</v>
      </c>
      <c r="AR24" s="4">
        <v>0</v>
      </c>
      <c r="AS24" s="4">
        <v>0.5</v>
      </c>
      <c r="AT24" s="4">
        <v>0</v>
      </c>
      <c r="AU24" s="4">
        <v>0</v>
      </c>
      <c r="AV24" s="4">
        <v>0</v>
      </c>
      <c r="AW24" s="48">
        <f t="shared" si="0"/>
        <v>20</v>
      </c>
      <c r="AX24" s="19">
        <f t="shared" si="1"/>
        <v>2.4</v>
      </c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</row>
    <row r="25" spans="1:63" s="4" customFormat="1" ht="23.25">
      <c r="A25" s="71" t="s">
        <v>13</v>
      </c>
      <c r="B25" s="52">
        <v>1049730178</v>
      </c>
      <c r="C25" s="4">
        <v>1</v>
      </c>
      <c r="D25" s="4">
        <v>4</v>
      </c>
      <c r="E25" s="34">
        <v>1499800005662</v>
      </c>
      <c r="F25" s="4">
        <v>1</v>
      </c>
      <c r="G25" s="6">
        <v>99</v>
      </c>
      <c r="I25" s="6">
        <v>0</v>
      </c>
      <c r="J25" s="6">
        <v>0</v>
      </c>
      <c r="K25" s="6">
        <v>1</v>
      </c>
      <c r="L25" s="6">
        <v>0</v>
      </c>
      <c r="M25" s="6">
        <v>0</v>
      </c>
      <c r="N25" s="6">
        <v>1</v>
      </c>
      <c r="O25" s="6">
        <v>0</v>
      </c>
      <c r="P25" s="6">
        <v>1</v>
      </c>
      <c r="Q25" s="6">
        <v>0</v>
      </c>
      <c r="R25" s="6">
        <v>0</v>
      </c>
      <c r="S25" s="6">
        <v>1</v>
      </c>
      <c r="T25" s="6">
        <v>1</v>
      </c>
      <c r="U25" s="6">
        <v>0</v>
      </c>
      <c r="V25" s="6">
        <v>1</v>
      </c>
      <c r="W25" s="6">
        <v>0</v>
      </c>
      <c r="X25" s="6">
        <v>1</v>
      </c>
      <c r="Y25" s="6">
        <v>0</v>
      </c>
      <c r="Z25" s="6">
        <v>0</v>
      </c>
      <c r="AA25" s="6">
        <v>1</v>
      </c>
      <c r="AB25" s="6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2</v>
      </c>
      <c r="AN25" s="4">
        <v>0</v>
      </c>
      <c r="AO25" s="4">
        <v>1.5</v>
      </c>
      <c r="AP25" s="4">
        <v>2</v>
      </c>
      <c r="AQ25" s="4">
        <v>0.5</v>
      </c>
      <c r="AR25" s="4">
        <v>1.5</v>
      </c>
      <c r="AS25" s="4">
        <v>1.5</v>
      </c>
      <c r="AT25" s="4">
        <v>0</v>
      </c>
      <c r="AU25" s="4">
        <v>1</v>
      </c>
      <c r="AV25" s="4">
        <v>0</v>
      </c>
      <c r="AW25" s="48">
        <f t="shared" si="0"/>
        <v>20</v>
      </c>
      <c r="AX25" s="19">
        <f t="shared" si="1"/>
        <v>2.4</v>
      </c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</row>
    <row r="26" spans="1:63" s="4" customFormat="1" ht="23.25">
      <c r="A26" s="71" t="s">
        <v>13</v>
      </c>
      <c r="B26" s="52">
        <v>1049730178</v>
      </c>
      <c r="C26" s="4">
        <v>1</v>
      </c>
      <c r="D26" s="4">
        <v>5</v>
      </c>
      <c r="E26" s="34">
        <v>1499800003813</v>
      </c>
      <c r="F26" s="4">
        <v>1</v>
      </c>
      <c r="G26" s="6">
        <v>99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1</v>
      </c>
      <c r="O26" s="6">
        <v>0</v>
      </c>
      <c r="P26" s="6">
        <v>0</v>
      </c>
      <c r="Q26" s="6">
        <v>0</v>
      </c>
      <c r="R26" s="6">
        <v>0</v>
      </c>
      <c r="S26" s="6">
        <v>1</v>
      </c>
      <c r="T26" s="6">
        <v>1</v>
      </c>
      <c r="U26" s="6">
        <v>0</v>
      </c>
      <c r="V26" s="6">
        <v>0</v>
      </c>
      <c r="W26" s="6">
        <v>0</v>
      </c>
      <c r="X26" s="6">
        <v>0</v>
      </c>
      <c r="Y26" s="6">
        <v>1</v>
      </c>
      <c r="Z26" s="6">
        <v>1</v>
      </c>
      <c r="AA26" s="6">
        <v>1</v>
      </c>
      <c r="AB26" s="6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0.5</v>
      </c>
      <c r="AN26" s="4">
        <v>0.5</v>
      </c>
      <c r="AO26" s="4">
        <v>1</v>
      </c>
      <c r="AP26" s="4">
        <v>0.5</v>
      </c>
      <c r="AQ26" s="4">
        <v>1</v>
      </c>
      <c r="AR26" s="4">
        <v>0</v>
      </c>
      <c r="AS26" s="4">
        <v>2</v>
      </c>
      <c r="AT26" s="4">
        <v>1</v>
      </c>
      <c r="AU26" s="4">
        <v>0</v>
      </c>
      <c r="AV26" s="4">
        <v>0</v>
      </c>
      <c r="AW26" s="48">
        <f t="shared" si="0"/>
        <v>13.5</v>
      </c>
      <c r="AX26" s="19">
        <f t="shared" si="1"/>
        <v>1.62</v>
      </c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</row>
    <row r="27" spans="1:63" s="4" customFormat="1" ht="23.25">
      <c r="A27" s="71" t="s">
        <v>13</v>
      </c>
      <c r="B27" s="52">
        <v>1049730178</v>
      </c>
      <c r="C27" s="4">
        <v>1</v>
      </c>
      <c r="D27" s="4">
        <v>6</v>
      </c>
      <c r="E27" s="34">
        <v>1499800004941</v>
      </c>
      <c r="F27" s="4">
        <v>1</v>
      </c>
      <c r="G27" s="6">
        <v>99</v>
      </c>
      <c r="I27" s="6">
        <v>1</v>
      </c>
      <c r="J27" s="6">
        <v>0</v>
      </c>
      <c r="K27" s="6">
        <v>1</v>
      </c>
      <c r="L27" s="6">
        <v>1</v>
      </c>
      <c r="M27" s="6">
        <v>0</v>
      </c>
      <c r="N27" s="6">
        <v>0</v>
      </c>
      <c r="O27" s="6">
        <v>1</v>
      </c>
      <c r="P27" s="6">
        <v>0</v>
      </c>
      <c r="Q27" s="6">
        <v>0</v>
      </c>
      <c r="R27" s="6">
        <v>0</v>
      </c>
      <c r="S27" s="6">
        <v>1</v>
      </c>
      <c r="T27" s="6">
        <v>1</v>
      </c>
      <c r="U27" s="6">
        <v>0</v>
      </c>
      <c r="V27" s="6">
        <v>0</v>
      </c>
      <c r="W27" s="6">
        <v>1</v>
      </c>
      <c r="X27" s="6">
        <v>1</v>
      </c>
      <c r="Y27" s="6">
        <v>0</v>
      </c>
      <c r="Z27" s="6">
        <v>0</v>
      </c>
      <c r="AA27" s="6">
        <v>1</v>
      </c>
      <c r="AB27" s="6">
        <v>0</v>
      </c>
      <c r="AC27" s="4">
        <v>1</v>
      </c>
      <c r="AD27" s="4">
        <v>1</v>
      </c>
      <c r="AE27" s="4">
        <v>1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1</v>
      </c>
      <c r="AO27" s="4">
        <v>1</v>
      </c>
      <c r="AP27" s="4">
        <v>1</v>
      </c>
      <c r="AQ27" s="4">
        <v>1.5</v>
      </c>
      <c r="AR27" s="4">
        <v>2</v>
      </c>
      <c r="AS27" s="4">
        <v>1.5</v>
      </c>
      <c r="AT27" s="4">
        <v>2</v>
      </c>
      <c r="AU27" s="4">
        <v>0</v>
      </c>
      <c r="AV27" s="4">
        <v>1</v>
      </c>
      <c r="AW27" s="48">
        <f t="shared" si="0"/>
        <v>24</v>
      </c>
      <c r="AX27" s="19">
        <f t="shared" si="1"/>
        <v>2.88</v>
      </c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8" spans="1:63" s="4" customFormat="1" ht="23.25">
      <c r="A28" s="71" t="s">
        <v>13</v>
      </c>
      <c r="B28" s="52">
        <v>1049730178</v>
      </c>
      <c r="C28" s="4">
        <v>1</v>
      </c>
      <c r="D28" s="4">
        <v>7</v>
      </c>
      <c r="E28" s="34">
        <v>1499800004984</v>
      </c>
      <c r="F28" s="4">
        <v>1</v>
      </c>
      <c r="G28" s="6">
        <v>99</v>
      </c>
      <c r="I28" s="6">
        <v>1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1</v>
      </c>
      <c r="V28" s="6">
        <v>1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4">
        <v>1</v>
      </c>
      <c r="AD28" s="4">
        <v>1</v>
      </c>
      <c r="AE28" s="4">
        <v>0</v>
      </c>
      <c r="AF28" s="4">
        <v>1</v>
      </c>
      <c r="AG28" s="4">
        <v>0</v>
      </c>
      <c r="AH28" s="4">
        <v>1</v>
      </c>
      <c r="AI28" s="4">
        <v>0</v>
      </c>
      <c r="AJ28" s="4">
        <v>0</v>
      </c>
      <c r="AK28" s="4">
        <v>0</v>
      </c>
      <c r="AL28" s="4">
        <v>0</v>
      </c>
      <c r="AM28" s="4">
        <v>0.5</v>
      </c>
      <c r="AN28" s="4">
        <v>1</v>
      </c>
      <c r="AO28" s="4">
        <v>1.5</v>
      </c>
      <c r="AP28" s="4">
        <v>1</v>
      </c>
      <c r="AQ28" s="4">
        <v>1</v>
      </c>
      <c r="AR28" s="4">
        <v>1</v>
      </c>
      <c r="AS28" s="4">
        <v>0.5</v>
      </c>
      <c r="AT28" s="4">
        <v>0</v>
      </c>
      <c r="AU28" s="4">
        <v>0</v>
      </c>
      <c r="AV28" s="4">
        <v>0</v>
      </c>
      <c r="AW28" s="48">
        <f t="shared" si="0"/>
        <v>13.5</v>
      </c>
      <c r="AX28" s="19">
        <f t="shared" si="1"/>
        <v>1.62</v>
      </c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</row>
    <row r="29" spans="1:63" s="4" customFormat="1" ht="23.25">
      <c r="A29" s="71" t="s">
        <v>13</v>
      </c>
      <c r="B29" s="52">
        <v>1049730178</v>
      </c>
      <c r="C29" s="4">
        <v>1</v>
      </c>
      <c r="D29" s="4">
        <v>8</v>
      </c>
      <c r="E29" s="34">
        <v>1499800005085</v>
      </c>
      <c r="F29" s="4">
        <v>1</v>
      </c>
      <c r="G29" s="6">
        <v>99</v>
      </c>
      <c r="I29" s="6">
        <v>1</v>
      </c>
      <c r="J29" s="6">
        <v>0</v>
      </c>
      <c r="K29" s="6">
        <v>1</v>
      </c>
      <c r="L29" s="6">
        <v>0</v>
      </c>
      <c r="M29" s="6">
        <v>1</v>
      </c>
      <c r="N29" s="6">
        <v>0</v>
      </c>
      <c r="O29" s="6">
        <v>1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1</v>
      </c>
      <c r="V29" s="6">
        <v>0</v>
      </c>
      <c r="W29" s="6">
        <v>1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4">
        <v>0</v>
      </c>
      <c r="AD29" s="4">
        <v>0</v>
      </c>
      <c r="AE29" s="4">
        <v>1</v>
      </c>
      <c r="AF29" s="4">
        <v>0</v>
      </c>
      <c r="AG29" s="4">
        <v>1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0.5</v>
      </c>
      <c r="AN29" s="4">
        <v>0</v>
      </c>
      <c r="AO29" s="4">
        <v>1</v>
      </c>
      <c r="AP29" s="4">
        <v>1.5</v>
      </c>
      <c r="AQ29" s="4">
        <v>1.5</v>
      </c>
      <c r="AR29" s="4">
        <v>1.5</v>
      </c>
      <c r="AS29" s="4">
        <v>1</v>
      </c>
      <c r="AT29" s="4">
        <v>1</v>
      </c>
      <c r="AU29" s="4">
        <v>0</v>
      </c>
      <c r="AV29" s="4">
        <v>0</v>
      </c>
      <c r="AW29" s="48">
        <f t="shared" si="0"/>
        <v>16</v>
      </c>
      <c r="AX29" s="19">
        <f t="shared" si="1"/>
        <v>1.92</v>
      </c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</row>
    <row r="30" spans="1:63" s="4" customFormat="1" ht="23.25">
      <c r="A30" s="71" t="s">
        <v>13</v>
      </c>
      <c r="B30" s="52">
        <v>1049730178</v>
      </c>
      <c r="C30" s="4">
        <v>1</v>
      </c>
      <c r="D30" s="4">
        <v>9</v>
      </c>
      <c r="E30" s="34">
        <v>1499800005433</v>
      </c>
      <c r="F30" s="4">
        <v>2</v>
      </c>
      <c r="G30" s="6">
        <v>99</v>
      </c>
      <c r="I30" s="6">
        <v>0</v>
      </c>
      <c r="J30" s="6">
        <v>0</v>
      </c>
      <c r="K30" s="6">
        <v>1</v>
      </c>
      <c r="L30" s="6">
        <v>0</v>
      </c>
      <c r="M30" s="6">
        <v>0</v>
      </c>
      <c r="N30" s="6">
        <v>0</v>
      </c>
      <c r="O30" s="6">
        <v>0</v>
      </c>
      <c r="P30" s="6">
        <v>1</v>
      </c>
      <c r="Q30" s="6">
        <v>1</v>
      </c>
      <c r="R30" s="6">
        <v>0</v>
      </c>
      <c r="S30" s="6">
        <v>1</v>
      </c>
      <c r="T30" s="6">
        <v>1</v>
      </c>
      <c r="U30" s="6">
        <v>0</v>
      </c>
      <c r="V30" s="6">
        <v>0</v>
      </c>
      <c r="W30" s="6">
        <v>0</v>
      </c>
      <c r="X30" s="6">
        <v>0</v>
      </c>
      <c r="Y30" s="6">
        <v>1</v>
      </c>
      <c r="Z30" s="6">
        <v>1</v>
      </c>
      <c r="AA30" s="6">
        <v>0</v>
      </c>
      <c r="AB30" s="6">
        <v>0</v>
      </c>
      <c r="AC30" s="4">
        <v>0</v>
      </c>
      <c r="AD30" s="4">
        <v>0</v>
      </c>
      <c r="AE30" s="4">
        <v>1</v>
      </c>
      <c r="AF30" s="4">
        <v>0</v>
      </c>
      <c r="AG30" s="4">
        <v>0</v>
      </c>
      <c r="AH30" s="4">
        <v>1</v>
      </c>
      <c r="AI30" s="4">
        <v>0</v>
      </c>
      <c r="AJ30" s="4">
        <v>1</v>
      </c>
      <c r="AK30" s="4">
        <v>1</v>
      </c>
      <c r="AL30" s="4">
        <v>1</v>
      </c>
      <c r="AM30" s="4">
        <v>0</v>
      </c>
      <c r="AN30" s="4">
        <v>1.5</v>
      </c>
      <c r="AO30" s="4">
        <v>1.5</v>
      </c>
      <c r="AP30" s="4">
        <v>1</v>
      </c>
      <c r="AQ30" s="4">
        <v>2</v>
      </c>
      <c r="AR30" s="4">
        <v>1</v>
      </c>
      <c r="AS30" s="4">
        <v>1</v>
      </c>
      <c r="AT30" s="4">
        <v>0</v>
      </c>
      <c r="AU30" s="4">
        <v>2</v>
      </c>
      <c r="AV30" s="4">
        <v>1</v>
      </c>
      <c r="AW30" s="48">
        <f t="shared" si="0"/>
        <v>23</v>
      </c>
      <c r="AX30" s="19">
        <f t="shared" si="1"/>
        <v>2.76</v>
      </c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</row>
    <row r="31" spans="1:63" s="4" customFormat="1" ht="23.25">
      <c r="A31" s="71" t="s">
        <v>13</v>
      </c>
      <c r="B31" s="52">
        <v>1049730178</v>
      </c>
      <c r="C31" s="4">
        <v>1</v>
      </c>
      <c r="D31" s="4">
        <v>10</v>
      </c>
      <c r="E31" s="34">
        <v>1499800005115</v>
      </c>
      <c r="F31" s="4">
        <v>2</v>
      </c>
      <c r="G31" s="6">
        <v>99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1</v>
      </c>
      <c r="O31" s="6">
        <v>0</v>
      </c>
      <c r="P31" s="6">
        <v>0</v>
      </c>
      <c r="Q31" s="6">
        <v>0</v>
      </c>
      <c r="R31" s="6">
        <v>1</v>
      </c>
      <c r="S31" s="6">
        <v>0</v>
      </c>
      <c r="T31" s="6">
        <v>0</v>
      </c>
      <c r="U31" s="6">
        <v>0</v>
      </c>
      <c r="V31" s="6">
        <v>0</v>
      </c>
      <c r="W31" s="6">
        <v>1</v>
      </c>
      <c r="X31" s="6">
        <v>1</v>
      </c>
      <c r="Y31" s="6">
        <v>1</v>
      </c>
      <c r="Z31" s="6">
        <v>0</v>
      </c>
      <c r="AA31" s="6">
        <v>0</v>
      </c>
      <c r="AB31" s="6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1</v>
      </c>
      <c r="AN31" s="4">
        <v>1</v>
      </c>
      <c r="AO31" s="4">
        <v>0</v>
      </c>
      <c r="AP31" s="4">
        <v>0.5</v>
      </c>
      <c r="AQ31" s="4">
        <v>0.5</v>
      </c>
      <c r="AR31" s="4">
        <v>1.5</v>
      </c>
      <c r="AS31" s="4">
        <v>1.5</v>
      </c>
      <c r="AT31" s="4">
        <v>0</v>
      </c>
      <c r="AU31" s="4">
        <v>0</v>
      </c>
      <c r="AV31" s="4">
        <v>0</v>
      </c>
      <c r="AW31" s="48">
        <f t="shared" si="0"/>
        <v>11</v>
      </c>
      <c r="AX31" s="19">
        <f t="shared" si="1"/>
        <v>1.32</v>
      </c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</row>
    <row r="32" spans="1:63" s="4" customFormat="1" ht="23.25">
      <c r="A32" s="71" t="s">
        <v>13</v>
      </c>
      <c r="B32" s="52">
        <v>1049730178</v>
      </c>
      <c r="C32" s="4">
        <v>1</v>
      </c>
      <c r="D32" s="4">
        <v>11</v>
      </c>
      <c r="E32" s="34">
        <v>1119902038279</v>
      </c>
      <c r="F32" s="4">
        <v>2</v>
      </c>
      <c r="G32" s="6">
        <v>99</v>
      </c>
      <c r="I32" s="6">
        <v>1</v>
      </c>
      <c r="J32" s="6">
        <v>1</v>
      </c>
      <c r="K32" s="6">
        <v>1</v>
      </c>
      <c r="L32" s="6">
        <v>0</v>
      </c>
      <c r="M32" s="6">
        <v>1</v>
      </c>
      <c r="N32" s="6">
        <v>1</v>
      </c>
      <c r="O32" s="6">
        <v>1</v>
      </c>
      <c r="P32" s="6">
        <v>0</v>
      </c>
      <c r="Q32" s="6">
        <v>1</v>
      </c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6">
        <v>1</v>
      </c>
      <c r="Y32" s="6">
        <v>1</v>
      </c>
      <c r="Z32" s="6">
        <v>0</v>
      </c>
      <c r="AA32" s="6">
        <v>0</v>
      </c>
      <c r="AB32" s="6">
        <v>0</v>
      </c>
      <c r="AC32" s="4">
        <v>0</v>
      </c>
      <c r="AD32" s="4">
        <v>0</v>
      </c>
      <c r="AE32" s="4">
        <v>0</v>
      </c>
      <c r="AF32" s="4">
        <v>0</v>
      </c>
      <c r="AG32" s="4">
        <v>1</v>
      </c>
      <c r="AH32" s="4">
        <v>0</v>
      </c>
      <c r="AI32" s="4">
        <v>1</v>
      </c>
      <c r="AJ32" s="4">
        <v>1</v>
      </c>
      <c r="AK32" s="4">
        <v>1</v>
      </c>
      <c r="AL32" s="4">
        <v>1</v>
      </c>
      <c r="AM32" s="4">
        <v>1</v>
      </c>
      <c r="AN32" s="4">
        <v>1.5</v>
      </c>
      <c r="AO32" s="4">
        <v>1</v>
      </c>
      <c r="AP32" s="4">
        <v>1</v>
      </c>
      <c r="AQ32" s="4">
        <v>2</v>
      </c>
      <c r="AR32" s="4">
        <v>2</v>
      </c>
      <c r="AS32" s="4">
        <v>1.5</v>
      </c>
      <c r="AT32" s="4">
        <v>1</v>
      </c>
      <c r="AU32" s="4">
        <v>1</v>
      </c>
      <c r="AV32" s="4">
        <v>1</v>
      </c>
      <c r="AW32" s="48">
        <f t="shared" si="0"/>
        <v>33</v>
      </c>
      <c r="AX32" s="19">
        <f t="shared" si="1"/>
        <v>3.96</v>
      </c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</row>
    <row r="33" spans="1:63" s="4" customFormat="1" ht="23.25">
      <c r="A33" s="71" t="s">
        <v>13</v>
      </c>
      <c r="B33" s="52">
        <v>1049730178</v>
      </c>
      <c r="C33" s="4">
        <v>1</v>
      </c>
      <c r="D33" s="4">
        <v>12</v>
      </c>
      <c r="E33" s="34">
        <v>1499800005948</v>
      </c>
      <c r="F33" s="4">
        <v>2</v>
      </c>
      <c r="G33" s="6">
        <v>99</v>
      </c>
      <c r="I33" s="6">
        <v>0</v>
      </c>
      <c r="J33" s="6">
        <v>0</v>
      </c>
      <c r="K33" s="6">
        <v>1</v>
      </c>
      <c r="L33" s="6">
        <v>0</v>
      </c>
      <c r="M33" s="6">
        <v>0</v>
      </c>
      <c r="N33" s="6">
        <v>0</v>
      </c>
      <c r="O33" s="6">
        <v>1</v>
      </c>
      <c r="P33" s="6">
        <v>1</v>
      </c>
      <c r="Q33" s="6">
        <v>0</v>
      </c>
      <c r="R33" s="6">
        <v>0</v>
      </c>
      <c r="S33" s="6">
        <v>0</v>
      </c>
      <c r="T33" s="6">
        <v>1</v>
      </c>
      <c r="U33" s="6">
        <v>1</v>
      </c>
      <c r="V33" s="6">
        <v>1</v>
      </c>
      <c r="W33" s="6">
        <v>1</v>
      </c>
      <c r="X33" s="6">
        <v>1</v>
      </c>
      <c r="Y33" s="6">
        <v>1</v>
      </c>
      <c r="Z33" s="6">
        <v>0</v>
      </c>
      <c r="AA33" s="6">
        <v>0</v>
      </c>
      <c r="AB33" s="6">
        <v>1</v>
      </c>
      <c r="AC33" s="4">
        <v>0</v>
      </c>
      <c r="AD33" s="4">
        <v>0</v>
      </c>
      <c r="AE33" s="4">
        <v>0</v>
      </c>
      <c r="AF33" s="4">
        <v>0</v>
      </c>
      <c r="AG33" s="4">
        <v>1</v>
      </c>
      <c r="AH33" s="4">
        <v>0</v>
      </c>
      <c r="AI33" s="4">
        <v>0</v>
      </c>
      <c r="AJ33" s="4">
        <v>0</v>
      </c>
      <c r="AK33" s="4">
        <v>1</v>
      </c>
      <c r="AL33" s="4">
        <v>0</v>
      </c>
      <c r="AM33" s="4">
        <v>1</v>
      </c>
      <c r="AN33" s="4">
        <v>0.5</v>
      </c>
      <c r="AO33" s="4">
        <v>1</v>
      </c>
      <c r="AP33" s="4">
        <v>1</v>
      </c>
      <c r="AQ33" s="4">
        <v>2</v>
      </c>
      <c r="AR33" s="4">
        <v>1.5</v>
      </c>
      <c r="AS33" s="4">
        <v>14</v>
      </c>
      <c r="AT33" s="4">
        <v>1</v>
      </c>
      <c r="AU33" s="4">
        <v>1</v>
      </c>
      <c r="AV33" s="4">
        <v>1</v>
      </c>
      <c r="AW33" s="48">
        <f t="shared" si="0"/>
        <v>36</v>
      </c>
      <c r="AX33" s="19">
        <f t="shared" si="1"/>
        <v>4.32</v>
      </c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</row>
    <row r="34" spans="8:64" ht="15">
      <c r="H34" s="50" t="s">
        <v>18</v>
      </c>
      <c r="I34" s="50">
        <f>SUM(I11:I33)</f>
        <v>10</v>
      </c>
      <c r="J34" s="50">
        <f aca="true" t="shared" si="2" ref="J34:AW34">SUM(J11:J33)</f>
        <v>7</v>
      </c>
      <c r="K34" s="50">
        <f t="shared" si="2"/>
        <v>14</v>
      </c>
      <c r="L34" s="50">
        <f t="shared" si="2"/>
        <v>7</v>
      </c>
      <c r="M34" s="50">
        <f t="shared" si="2"/>
        <v>8</v>
      </c>
      <c r="N34" s="50">
        <f t="shared" si="2"/>
        <v>8</v>
      </c>
      <c r="O34" s="50">
        <f t="shared" si="2"/>
        <v>13</v>
      </c>
      <c r="P34" s="50">
        <f t="shared" si="2"/>
        <v>11</v>
      </c>
      <c r="Q34" s="50">
        <f t="shared" si="2"/>
        <v>8</v>
      </c>
      <c r="R34" s="50">
        <f t="shared" si="2"/>
        <v>8</v>
      </c>
      <c r="S34" s="50">
        <f t="shared" si="2"/>
        <v>10</v>
      </c>
      <c r="T34" s="50">
        <f t="shared" si="2"/>
        <v>17</v>
      </c>
      <c r="U34" s="50">
        <f t="shared" si="2"/>
        <v>8</v>
      </c>
      <c r="V34" s="50">
        <f t="shared" si="2"/>
        <v>8</v>
      </c>
      <c r="W34" s="50">
        <f t="shared" si="2"/>
        <v>15</v>
      </c>
      <c r="X34" s="50">
        <f t="shared" si="2"/>
        <v>12</v>
      </c>
      <c r="Y34" s="50">
        <f t="shared" si="2"/>
        <v>10</v>
      </c>
      <c r="Z34" s="50">
        <f t="shared" si="2"/>
        <v>6</v>
      </c>
      <c r="AA34" s="50">
        <f t="shared" si="2"/>
        <v>11</v>
      </c>
      <c r="AB34" s="50">
        <f t="shared" si="2"/>
        <v>7</v>
      </c>
      <c r="AC34" s="50">
        <f t="shared" si="2"/>
        <v>10</v>
      </c>
      <c r="AD34" s="50">
        <f t="shared" si="2"/>
        <v>11</v>
      </c>
      <c r="AE34" s="50">
        <f t="shared" si="2"/>
        <v>9</v>
      </c>
      <c r="AF34" s="50">
        <f t="shared" si="2"/>
        <v>8</v>
      </c>
      <c r="AG34" s="50">
        <f t="shared" si="2"/>
        <v>12</v>
      </c>
      <c r="AH34" s="50">
        <f t="shared" si="2"/>
        <v>7</v>
      </c>
      <c r="AI34" s="50">
        <f t="shared" si="2"/>
        <v>10</v>
      </c>
      <c r="AJ34" s="50">
        <f t="shared" si="2"/>
        <v>4</v>
      </c>
      <c r="AK34" s="50">
        <f t="shared" si="2"/>
        <v>12</v>
      </c>
      <c r="AL34" s="50">
        <f t="shared" si="2"/>
        <v>7</v>
      </c>
      <c r="AM34" s="50">
        <f t="shared" si="2"/>
        <v>19.5</v>
      </c>
      <c r="AN34" s="50">
        <f t="shared" si="2"/>
        <v>22</v>
      </c>
      <c r="AO34" s="50">
        <f t="shared" si="2"/>
        <v>24</v>
      </c>
      <c r="AP34" s="50">
        <f t="shared" si="2"/>
        <v>27.5</v>
      </c>
      <c r="AQ34" s="50">
        <f t="shared" si="2"/>
        <v>33.5</v>
      </c>
      <c r="AR34" s="50">
        <f t="shared" si="2"/>
        <v>29.5</v>
      </c>
      <c r="AS34" s="50">
        <f t="shared" si="2"/>
        <v>40.5</v>
      </c>
      <c r="AT34" s="50">
        <f t="shared" si="2"/>
        <v>9.5</v>
      </c>
      <c r="AU34" s="50">
        <f t="shared" si="2"/>
        <v>12</v>
      </c>
      <c r="AV34" s="50">
        <f t="shared" si="2"/>
        <v>9.5</v>
      </c>
      <c r="AW34" s="50">
        <f t="shared" si="2"/>
        <v>515.5</v>
      </c>
      <c r="BL34"/>
    </row>
    <row r="35" spans="8:49" ht="15">
      <c r="H35" s="23" t="s">
        <v>19</v>
      </c>
      <c r="I35" s="49">
        <f>AVERAGE(I11:I33,I11:I33)</f>
        <v>0.43478260869565216</v>
      </c>
      <c r="J35" s="49">
        <f aca="true" t="shared" si="3" ref="J35:AW35">AVERAGE(J11:J33,J11:J33)</f>
        <v>0.30434782608695654</v>
      </c>
      <c r="K35" s="49">
        <f t="shared" si="3"/>
        <v>0.6086956521739131</v>
      </c>
      <c r="L35" s="49">
        <f t="shared" si="3"/>
        <v>0.30434782608695654</v>
      </c>
      <c r="M35" s="49">
        <f t="shared" si="3"/>
        <v>0.34782608695652173</v>
      </c>
      <c r="N35" s="49">
        <f t="shared" si="3"/>
        <v>0.34782608695652173</v>
      </c>
      <c r="O35" s="49">
        <f t="shared" si="3"/>
        <v>0.5652173913043478</v>
      </c>
      <c r="P35" s="49">
        <f t="shared" si="3"/>
        <v>0.4782608695652174</v>
      </c>
      <c r="Q35" s="49">
        <f t="shared" si="3"/>
        <v>0.34782608695652173</v>
      </c>
      <c r="R35" s="49">
        <f t="shared" si="3"/>
        <v>0.34782608695652173</v>
      </c>
      <c r="S35" s="49">
        <f t="shared" si="3"/>
        <v>0.43478260869565216</v>
      </c>
      <c r="T35" s="49">
        <f t="shared" si="3"/>
        <v>0.7391304347826086</v>
      </c>
      <c r="U35" s="49">
        <f t="shared" si="3"/>
        <v>0.34782608695652173</v>
      </c>
      <c r="V35" s="49">
        <f t="shared" si="3"/>
        <v>0.34782608695652173</v>
      </c>
      <c r="W35" s="49">
        <f t="shared" si="3"/>
        <v>0.6521739130434783</v>
      </c>
      <c r="X35" s="49">
        <f t="shared" si="3"/>
        <v>0.5217391304347826</v>
      </c>
      <c r="Y35" s="49">
        <f t="shared" si="3"/>
        <v>0.43478260869565216</v>
      </c>
      <c r="Z35" s="49">
        <f t="shared" si="3"/>
        <v>0.2608695652173913</v>
      </c>
      <c r="AA35" s="49">
        <f t="shared" si="3"/>
        <v>0.4782608695652174</v>
      </c>
      <c r="AB35" s="49">
        <f t="shared" si="3"/>
        <v>0.30434782608695654</v>
      </c>
      <c r="AC35" s="49">
        <f t="shared" si="3"/>
        <v>0.43478260869565216</v>
      </c>
      <c r="AD35" s="49">
        <f t="shared" si="3"/>
        <v>0.4782608695652174</v>
      </c>
      <c r="AE35" s="49">
        <f t="shared" si="3"/>
        <v>0.391304347826087</v>
      </c>
      <c r="AF35" s="49">
        <f t="shared" si="3"/>
        <v>0.34782608695652173</v>
      </c>
      <c r="AG35" s="49">
        <f t="shared" si="3"/>
        <v>0.5217391304347826</v>
      </c>
      <c r="AH35" s="49">
        <f t="shared" si="3"/>
        <v>0.30434782608695654</v>
      </c>
      <c r="AI35" s="49">
        <f t="shared" si="3"/>
        <v>0.43478260869565216</v>
      </c>
      <c r="AJ35" s="49">
        <f t="shared" si="3"/>
        <v>0.17391304347826086</v>
      </c>
      <c r="AK35" s="49">
        <f t="shared" si="3"/>
        <v>0.5217391304347826</v>
      </c>
      <c r="AL35" s="49">
        <f t="shared" si="3"/>
        <v>0.30434782608695654</v>
      </c>
      <c r="AM35" s="49">
        <f t="shared" si="3"/>
        <v>0.8478260869565217</v>
      </c>
      <c r="AN35" s="49">
        <f t="shared" si="3"/>
        <v>0.9565217391304348</v>
      </c>
      <c r="AO35" s="49">
        <f t="shared" si="3"/>
        <v>1.0434782608695652</v>
      </c>
      <c r="AP35" s="49">
        <f t="shared" si="3"/>
        <v>1.1956521739130435</v>
      </c>
      <c r="AQ35" s="49">
        <f t="shared" si="3"/>
        <v>1.4565217391304348</v>
      </c>
      <c r="AR35" s="49">
        <f t="shared" si="3"/>
        <v>1.2826086956521738</v>
      </c>
      <c r="AS35" s="49">
        <f t="shared" si="3"/>
        <v>1.7608695652173914</v>
      </c>
      <c r="AT35" s="49">
        <f t="shared" si="3"/>
        <v>0.41304347826086957</v>
      </c>
      <c r="AU35" s="49">
        <f t="shared" si="3"/>
        <v>0.5217391304347826</v>
      </c>
      <c r="AV35" s="49">
        <f t="shared" si="3"/>
        <v>0.41304347826086957</v>
      </c>
      <c r="AW35" s="49">
        <f t="shared" si="3"/>
        <v>22.41304347826087</v>
      </c>
    </row>
    <row r="36" spans="8:49" ht="15">
      <c r="H36" s="23" t="s">
        <v>20</v>
      </c>
      <c r="I36" s="49">
        <f>STDEV(I11:I33)</f>
        <v>0.5068698018697019</v>
      </c>
      <c r="J36" s="49">
        <f aca="true" t="shared" si="4" ref="J36:AW36">STDEV(J11:J33)</f>
        <v>0.4704719688969648</v>
      </c>
      <c r="K36" s="49">
        <f t="shared" si="4"/>
        <v>0.4990108793478453</v>
      </c>
      <c r="L36" s="49">
        <f t="shared" si="4"/>
        <v>0.4704719688969648</v>
      </c>
      <c r="M36" s="49">
        <f t="shared" si="4"/>
        <v>0.48698475355767396</v>
      </c>
      <c r="N36" s="49">
        <f t="shared" si="4"/>
        <v>0.48698475355767396</v>
      </c>
      <c r="O36" s="49">
        <f t="shared" si="4"/>
        <v>0.5068698018697019</v>
      </c>
      <c r="P36" s="49">
        <f t="shared" si="4"/>
        <v>0.5107539184552492</v>
      </c>
      <c r="Q36" s="49">
        <f t="shared" si="4"/>
        <v>0.48698475355767396</v>
      </c>
      <c r="R36" s="49">
        <f t="shared" si="4"/>
        <v>0.48698475355767396</v>
      </c>
      <c r="S36" s="49">
        <f t="shared" si="4"/>
        <v>0.5068698018697019</v>
      </c>
      <c r="T36" s="49">
        <f t="shared" si="4"/>
        <v>0.4489777585448796</v>
      </c>
      <c r="U36" s="49">
        <f t="shared" si="4"/>
        <v>0.48698475355767396</v>
      </c>
      <c r="V36" s="49">
        <f t="shared" si="4"/>
        <v>0.48698475355767396</v>
      </c>
      <c r="W36" s="49">
        <f t="shared" si="4"/>
        <v>0.48698475355767396</v>
      </c>
      <c r="X36" s="49">
        <f t="shared" si="4"/>
        <v>0.5107539184552492</v>
      </c>
      <c r="Y36" s="49">
        <f t="shared" si="4"/>
        <v>0.5068698018697019</v>
      </c>
      <c r="Z36" s="49">
        <f t="shared" si="4"/>
        <v>0.4489777585448796</v>
      </c>
      <c r="AA36" s="49">
        <f t="shared" si="4"/>
        <v>0.5107539184552492</v>
      </c>
      <c r="AB36" s="49">
        <f t="shared" si="4"/>
        <v>0.4704719688969648</v>
      </c>
      <c r="AC36" s="49">
        <f t="shared" si="4"/>
        <v>0.5068698018697019</v>
      </c>
      <c r="AD36" s="49">
        <f t="shared" si="4"/>
        <v>0.5107539184552492</v>
      </c>
      <c r="AE36" s="49">
        <f t="shared" si="4"/>
        <v>0.4990108793478453</v>
      </c>
      <c r="AF36" s="49">
        <f t="shared" si="4"/>
        <v>0.48698475355767396</v>
      </c>
      <c r="AG36" s="49">
        <f t="shared" si="4"/>
        <v>0.5107539184552492</v>
      </c>
      <c r="AH36" s="49">
        <f t="shared" si="4"/>
        <v>0.4704719688969648</v>
      </c>
      <c r="AI36" s="49">
        <f t="shared" si="4"/>
        <v>0.5068698018697019</v>
      </c>
      <c r="AJ36" s="49">
        <f t="shared" si="4"/>
        <v>0.38755338788158983</v>
      </c>
      <c r="AK36" s="49">
        <f t="shared" si="4"/>
        <v>0.5107539184552492</v>
      </c>
      <c r="AL36" s="49">
        <f t="shared" si="4"/>
        <v>0.4704719688969648</v>
      </c>
      <c r="AM36" s="49">
        <f t="shared" si="4"/>
        <v>0.5922757076176534</v>
      </c>
      <c r="AN36" s="49">
        <f t="shared" si="4"/>
        <v>0.4980197942000094</v>
      </c>
      <c r="AO36" s="49">
        <f t="shared" si="4"/>
        <v>0.4500768489496813</v>
      </c>
      <c r="AP36" s="49">
        <f t="shared" si="4"/>
        <v>0.5165253323626364</v>
      </c>
      <c r="AQ36" s="49">
        <f t="shared" si="4"/>
        <v>0.5417363388859615</v>
      </c>
      <c r="AR36" s="49">
        <f t="shared" si="4"/>
        <v>0.6365047838947863</v>
      </c>
      <c r="AS36" s="49">
        <f t="shared" si="4"/>
        <v>2.7046658557582206</v>
      </c>
      <c r="AT36" s="49">
        <f t="shared" si="4"/>
        <v>0.5770649465780866</v>
      </c>
      <c r="AU36" s="49">
        <f t="shared" si="4"/>
        <v>0.6653478391304605</v>
      </c>
      <c r="AV36" s="49">
        <f t="shared" si="4"/>
        <v>0.5770649465780866</v>
      </c>
      <c r="AW36" s="49">
        <f t="shared" si="4"/>
        <v>7.761578116701531</v>
      </c>
    </row>
  </sheetData>
  <sheetProtection/>
  <mergeCells count="11">
    <mergeCell ref="F8:F10"/>
    <mergeCell ref="G8:G10"/>
    <mergeCell ref="AX8:AX9"/>
    <mergeCell ref="A8:A10"/>
    <mergeCell ref="H8:AV8"/>
    <mergeCell ref="AW8:AW9"/>
    <mergeCell ref="B1:S1"/>
    <mergeCell ref="B8:B10"/>
    <mergeCell ref="C8:C10"/>
    <mergeCell ref="D8:D10"/>
    <mergeCell ref="E8:E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6"/>
  <sheetViews>
    <sheetView zoomScale="83" zoomScaleNormal="83" zoomScalePageLayoutView="0" workbookViewId="0" topLeftCell="A1">
      <selection activeCell="A1" sqref="A1"/>
    </sheetView>
  </sheetViews>
  <sheetFormatPr defaultColWidth="8.57421875" defaultRowHeight="15"/>
  <cols>
    <col min="1" max="1" width="14.00390625" style="3" customWidth="1"/>
    <col min="2" max="2" width="10.140625" style="3" customWidth="1"/>
    <col min="3" max="3" width="7.421875" style="3" customWidth="1"/>
    <col min="4" max="4" width="5.28125" style="3" customWidth="1"/>
    <col min="5" max="5" width="22.140625" style="3" customWidth="1"/>
    <col min="6" max="6" width="5.140625" style="3" customWidth="1"/>
    <col min="7" max="7" width="10.421875" style="3" customWidth="1"/>
    <col min="8" max="8" width="9.57421875" style="3" customWidth="1"/>
    <col min="9" max="37" width="4.140625" style="3" customWidth="1"/>
    <col min="38" max="38" width="4.57421875" style="3" customWidth="1"/>
    <col min="39" max="39" width="6.421875" style="3" customWidth="1"/>
    <col min="40" max="40" width="14.57421875" style="16" customWidth="1"/>
    <col min="41" max="46" width="5.57421875" style="16" customWidth="1"/>
    <col min="47" max="54" width="8.57421875" style="16" customWidth="1"/>
    <col min="55" max="16384" width="8.57421875" style="3" customWidth="1"/>
  </cols>
  <sheetData>
    <row r="1" spans="2:19" ht="23.25">
      <c r="B1" s="86" t="s">
        <v>27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ht="21">
      <c r="B2" s="2" t="s">
        <v>36</v>
      </c>
    </row>
    <row r="3" ht="21">
      <c r="B3" s="2" t="s">
        <v>0</v>
      </c>
    </row>
    <row r="4" spans="2:54" s="2" customFormat="1" ht="21">
      <c r="B4" s="2" t="s">
        <v>1</v>
      </c>
      <c r="F4" s="2" t="s">
        <v>2</v>
      </c>
      <c r="N4" s="26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</row>
    <row r="5" spans="2:54" s="2" customFormat="1" ht="21">
      <c r="B5" s="2" t="s">
        <v>3</v>
      </c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</row>
    <row r="6" spans="2:54" s="2" customFormat="1" ht="21">
      <c r="B6" s="2" t="s">
        <v>4</v>
      </c>
      <c r="F6" s="2" t="s">
        <v>5</v>
      </c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</row>
    <row r="7" spans="2:54" s="2" customFormat="1" ht="21">
      <c r="B7" s="2" t="s">
        <v>32</v>
      </c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</row>
    <row r="8" spans="1:40" ht="21" customHeight="1">
      <c r="A8" s="81" t="s">
        <v>16</v>
      </c>
      <c r="B8" s="87" t="s">
        <v>6</v>
      </c>
      <c r="C8" s="88" t="s">
        <v>17</v>
      </c>
      <c r="D8" s="91" t="s">
        <v>7</v>
      </c>
      <c r="E8" s="92" t="s">
        <v>8</v>
      </c>
      <c r="F8" s="91" t="s">
        <v>9</v>
      </c>
      <c r="G8" s="78" t="s">
        <v>10</v>
      </c>
      <c r="H8" s="84" t="s">
        <v>22</v>
      </c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1" t="s">
        <v>21</v>
      </c>
      <c r="AN8" s="79" t="s">
        <v>24</v>
      </c>
    </row>
    <row r="9" spans="1:40" ht="21">
      <c r="A9" s="82"/>
      <c r="B9" s="87"/>
      <c r="C9" s="89"/>
      <c r="D9" s="91"/>
      <c r="E9" s="92"/>
      <c r="F9" s="91"/>
      <c r="G9" s="78"/>
      <c r="H9" s="8" t="s">
        <v>11</v>
      </c>
      <c r="I9" s="5">
        <v>1</v>
      </c>
      <c r="J9" s="5">
        <v>2</v>
      </c>
      <c r="K9" s="5">
        <v>3</v>
      </c>
      <c r="L9" s="5">
        <v>4</v>
      </c>
      <c r="M9" s="5">
        <v>5</v>
      </c>
      <c r="N9" s="5">
        <v>6</v>
      </c>
      <c r="O9" s="5">
        <v>7</v>
      </c>
      <c r="P9" s="5">
        <v>8</v>
      </c>
      <c r="Q9" s="5">
        <v>9</v>
      </c>
      <c r="R9" s="5">
        <v>10</v>
      </c>
      <c r="S9" s="5">
        <v>11</v>
      </c>
      <c r="T9" s="5">
        <v>12</v>
      </c>
      <c r="U9" s="5">
        <v>13</v>
      </c>
      <c r="V9" s="5">
        <v>14</v>
      </c>
      <c r="W9" s="5">
        <v>15</v>
      </c>
      <c r="X9" s="5">
        <v>16</v>
      </c>
      <c r="Y9" s="5">
        <v>17</v>
      </c>
      <c r="Z9" s="5">
        <v>18</v>
      </c>
      <c r="AA9" s="5">
        <v>19</v>
      </c>
      <c r="AB9" s="5">
        <v>20</v>
      </c>
      <c r="AC9" s="5">
        <v>21</v>
      </c>
      <c r="AD9" s="5">
        <v>22</v>
      </c>
      <c r="AE9" s="5">
        <v>23</v>
      </c>
      <c r="AF9" s="5">
        <v>24</v>
      </c>
      <c r="AG9" s="5">
        <v>25</v>
      </c>
      <c r="AH9" s="5">
        <v>26</v>
      </c>
      <c r="AI9" s="5">
        <v>27</v>
      </c>
      <c r="AJ9" s="5">
        <v>28</v>
      </c>
      <c r="AK9" s="5">
        <v>29</v>
      </c>
      <c r="AL9" s="5">
        <v>30</v>
      </c>
      <c r="AM9" s="83"/>
      <c r="AN9" s="80"/>
    </row>
    <row r="10" spans="1:54" s="9" customFormat="1" ht="21">
      <c r="A10" s="83"/>
      <c r="B10" s="87"/>
      <c r="C10" s="90"/>
      <c r="D10" s="91"/>
      <c r="E10" s="92"/>
      <c r="F10" s="91"/>
      <c r="G10" s="78"/>
      <c r="H10" s="15" t="s">
        <v>15</v>
      </c>
      <c r="I10" s="10">
        <v>1</v>
      </c>
      <c r="J10" s="10">
        <v>1</v>
      </c>
      <c r="K10" s="10">
        <v>1</v>
      </c>
      <c r="L10" s="10">
        <v>1</v>
      </c>
      <c r="M10" s="10">
        <v>1</v>
      </c>
      <c r="N10" s="10">
        <v>1</v>
      </c>
      <c r="O10" s="10">
        <v>1</v>
      </c>
      <c r="P10" s="10">
        <v>1</v>
      </c>
      <c r="Q10" s="10">
        <v>1</v>
      </c>
      <c r="R10" s="10">
        <v>1</v>
      </c>
      <c r="S10" s="10">
        <v>1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1</v>
      </c>
      <c r="Z10" s="17">
        <v>3</v>
      </c>
      <c r="AA10" s="17">
        <v>3</v>
      </c>
      <c r="AB10" s="17">
        <v>3</v>
      </c>
      <c r="AC10" s="17">
        <v>3</v>
      </c>
      <c r="AD10" s="18">
        <v>1</v>
      </c>
      <c r="AE10" s="18">
        <v>1</v>
      </c>
      <c r="AF10" s="18">
        <v>1</v>
      </c>
      <c r="AG10" s="18">
        <v>1</v>
      </c>
      <c r="AH10" s="18">
        <v>1</v>
      </c>
      <c r="AI10" s="18">
        <v>1</v>
      </c>
      <c r="AJ10" s="18">
        <v>1</v>
      </c>
      <c r="AK10" s="18">
        <v>1</v>
      </c>
      <c r="AL10" s="25">
        <v>3</v>
      </c>
      <c r="AM10" s="5">
        <f>SUM(I10:AL10)</f>
        <v>40</v>
      </c>
      <c r="AN10" s="20" t="s">
        <v>25</v>
      </c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</row>
    <row r="11" spans="1:54" s="7" customFormat="1" ht="23.25">
      <c r="A11" s="64" t="s">
        <v>14</v>
      </c>
      <c r="B11" s="51">
        <v>1049730179</v>
      </c>
      <c r="C11" s="7">
        <v>1</v>
      </c>
      <c r="D11" s="7">
        <v>1</v>
      </c>
      <c r="E11" s="45">
        <v>1499900372136</v>
      </c>
      <c r="F11" s="7">
        <v>1</v>
      </c>
      <c r="G11" s="12">
        <v>99</v>
      </c>
      <c r="I11" s="12">
        <v>1</v>
      </c>
      <c r="J11" s="12">
        <v>0</v>
      </c>
      <c r="K11" s="12">
        <v>0</v>
      </c>
      <c r="L11" s="12">
        <v>0</v>
      </c>
      <c r="M11" s="12">
        <v>1</v>
      </c>
      <c r="N11" s="12">
        <v>0</v>
      </c>
      <c r="O11" s="12">
        <v>1</v>
      </c>
      <c r="P11" s="12">
        <v>0</v>
      </c>
      <c r="Q11" s="12">
        <v>0</v>
      </c>
      <c r="R11" s="12">
        <v>0</v>
      </c>
      <c r="S11" s="12">
        <v>1</v>
      </c>
      <c r="T11" s="12">
        <v>1</v>
      </c>
      <c r="U11" s="12">
        <v>0</v>
      </c>
      <c r="V11" s="12">
        <v>1</v>
      </c>
      <c r="W11" s="12">
        <v>0</v>
      </c>
      <c r="X11" s="12">
        <v>0</v>
      </c>
      <c r="Y11" s="12">
        <v>1</v>
      </c>
      <c r="Z11" s="12">
        <v>0.5</v>
      </c>
      <c r="AA11" s="12">
        <v>0</v>
      </c>
      <c r="AB11" s="12">
        <v>3</v>
      </c>
      <c r="AC11" s="7">
        <v>3</v>
      </c>
      <c r="AD11" s="7">
        <v>0</v>
      </c>
      <c r="AE11" s="7">
        <v>1</v>
      </c>
      <c r="AF11" s="7">
        <v>1</v>
      </c>
      <c r="AG11" s="7">
        <v>0</v>
      </c>
      <c r="AH11" s="7">
        <v>0</v>
      </c>
      <c r="AI11" s="7">
        <v>0</v>
      </c>
      <c r="AJ11" s="7">
        <v>1</v>
      </c>
      <c r="AK11" s="7">
        <v>1</v>
      </c>
      <c r="AL11" s="7">
        <v>0</v>
      </c>
      <c r="AM11" s="7">
        <f>SUM(I11:AL11)</f>
        <v>17.5</v>
      </c>
      <c r="AN11" s="63">
        <f>6*AM11/40</f>
        <v>2.625</v>
      </c>
      <c r="AO11" s="11" t="s">
        <v>26</v>
      </c>
      <c r="AP11" s="11"/>
      <c r="AQ11" s="11"/>
      <c r="AR11" s="11"/>
      <c r="AS11" s="11"/>
      <c r="AT11" s="11"/>
      <c r="AU11" s="11"/>
      <c r="AV11" s="11"/>
      <c r="AW11" s="11"/>
      <c r="AX11" s="11">
        <f>6*AW11/50</f>
        <v>0</v>
      </c>
      <c r="AY11" s="11"/>
      <c r="AZ11" s="11"/>
      <c r="BA11" s="11"/>
      <c r="BB11" s="11"/>
    </row>
    <row r="12" spans="1:54" s="4" customFormat="1" ht="23.25">
      <c r="A12" s="71" t="s">
        <v>14</v>
      </c>
      <c r="B12" s="52">
        <v>1049730179</v>
      </c>
      <c r="C12" s="4">
        <v>1</v>
      </c>
      <c r="D12" s="4">
        <v>2</v>
      </c>
      <c r="E12" s="47">
        <v>1499900364231</v>
      </c>
      <c r="F12" s="4">
        <v>1</v>
      </c>
      <c r="G12" s="6">
        <v>99</v>
      </c>
      <c r="I12" s="6">
        <v>0</v>
      </c>
      <c r="J12" s="6">
        <v>1</v>
      </c>
      <c r="K12" s="6">
        <v>0</v>
      </c>
      <c r="L12" s="6">
        <v>0</v>
      </c>
      <c r="M12" s="6">
        <v>0</v>
      </c>
      <c r="N12" s="6">
        <v>1</v>
      </c>
      <c r="O12" s="6">
        <v>0</v>
      </c>
      <c r="P12" s="6">
        <v>1</v>
      </c>
      <c r="Q12" s="6">
        <v>1</v>
      </c>
      <c r="R12" s="6">
        <v>0</v>
      </c>
      <c r="S12" s="6">
        <v>0</v>
      </c>
      <c r="T12" s="6">
        <v>1</v>
      </c>
      <c r="U12" s="6">
        <v>0</v>
      </c>
      <c r="V12" s="6">
        <v>0</v>
      </c>
      <c r="W12" s="6">
        <v>0</v>
      </c>
      <c r="X12" s="6">
        <v>1</v>
      </c>
      <c r="Y12" s="6">
        <v>1</v>
      </c>
      <c r="Z12" s="6">
        <v>0</v>
      </c>
      <c r="AA12" s="6">
        <v>1</v>
      </c>
      <c r="AB12" s="6">
        <v>2</v>
      </c>
      <c r="AC12" s="4">
        <v>1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1</v>
      </c>
      <c r="AK12" s="4">
        <v>1</v>
      </c>
      <c r="AL12" s="4">
        <v>0</v>
      </c>
      <c r="AM12" s="4">
        <f aca="true" t="shared" si="0" ref="AM12:AM33">SUM(I12:AL12)</f>
        <v>14</v>
      </c>
      <c r="AN12" s="63">
        <f aca="true" t="shared" si="1" ref="AN12:AN33">6*AM12/40</f>
        <v>2.1</v>
      </c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</row>
    <row r="13" spans="1:54" s="4" customFormat="1" ht="23.25">
      <c r="A13" s="71" t="s">
        <v>14</v>
      </c>
      <c r="B13" s="52">
        <v>1049730179</v>
      </c>
      <c r="C13" s="4">
        <v>1</v>
      </c>
      <c r="D13" s="4">
        <v>3</v>
      </c>
      <c r="E13" s="47">
        <v>1490200122031</v>
      </c>
      <c r="F13" s="4">
        <v>1</v>
      </c>
      <c r="G13" s="6">
        <v>12</v>
      </c>
      <c r="I13" s="6">
        <v>0</v>
      </c>
      <c r="J13" s="6">
        <v>0</v>
      </c>
      <c r="K13" s="6">
        <v>0</v>
      </c>
      <c r="L13" s="6">
        <v>1</v>
      </c>
      <c r="M13" s="6">
        <v>1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1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1</v>
      </c>
      <c r="AA13" s="6">
        <v>2</v>
      </c>
      <c r="AB13" s="6">
        <v>1</v>
      </c>
      <c r="AC13" s="4">
        <v>2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f t="shared" si="0"/>
        <v>9</v>
      </c>
      <c r="AN13" s="63">
        <f t="shared" si="1"/>
        <v>1.35</v>
      </c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</row>
    <row r="14" spans="1:54" s="4" customFormat="1" ht="23.25">
      <c r="A14" s="71" t="s">
        <v>14</v>
      </c>
      <c r="B14" s="52">
        <v>1049730179</v>
      </c>
      <c r="C14" s="4">
        <v>1</v>
      </c>
      <c r="D14" s="4">
        <v>4</v>
      </c>
      <c r="E14" s="34">
        <v>1499800004631</v>
      </c>
      <c r="F14" s="4">
        <v>1</v>
      </c>
      <c r="G14" s="6">
        <v>99</v>
      </c>
      <c r="I14" s="6">
        <v>1</v>
      </c>
      <c r="J14" s="6">
        <v>0</v>
      </c>
      <c r="K14" s="6">
        <v>0</v>
      </c>
      <c r="L14" s="6">
        <v>1</v>
      </c>
      <c r="M14" s="6">
        <v>0</v>
      </c>
      <c r="N14" s="6">
        <v>0</v>
      </c>
      <c r="O14" s="6">
        <v>0</v>
      </c>
      <c r="P14" s="6">
        <v>1</v>
      </c>
      <c r="Q14" s="6">
        <v>0</v>
      </c>
      <c r="R14" s="6">
        <v>0</v>
      </c>
      <c r="S14" s="6">
        <v>1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1</v>
      </c>
      <c r="Z14" s="6">
        <v>1</v>
      </c>
      <c r="AA14" s="6">
        <v>0</v>
      </c>
      <c r="AB14" s="6">
        <v>3</v>
      </c>
      <c r="AC14" s="4">
        <v>2</v>
      </c>
      <c r="AD14" s="4">
        <v>0</v>
      </c>
      <c r="AE14" s="4">
        <v>1</v>
      </c>
      <c r="AF14" s="4">
        <v>1</v>
      </c>
      <c r="AG14" s="4">
        <v>1</v>
      </c>
      <c r="AH14" s="4">
        <v>0</v>
      </c>
      <c r="AI14" s="4">
        <v>0</v>
      </c>
      <c r="AJ14" s="4">
        <v>1</v>
      </c>
      <c r="AK14" s="4">
        <v>0</v>
      </c>
      <c r="AL14" s="4">
        <v>3</v>
      </c>
      <c r="AM14" s="4">
        <f t="shared" si="0"/>
        <v>18</v>
      </c>
      <c r="AN14" s="63">
        <f t="shared" si="1"/>
        <v>2.7</v>
      </c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</row>
    <row r="15" spans="1:54" s="4" customFormat="1" ht="23.25">
      <c r="A15" s="71" t="s">
        <v>14</v>
      </c>
      <c r="B15" s="52">
        <v>1049730179</v>
      </c>
      <c r="C15" s="4">
        <v>1</v>
      </c>
      <c r="D15" s="4">
        <v>5</v>
      </c>
      <c r="E15" s="47">
        <v>1179900412874</v>
      </c>
      <c r="F15" s="4">
        <v>2</v>
      </c>
      <c r="G15" s="6">
        <v>99</v>
      </c>
      <c r="I15" s="6">
        <v>0</v>
      </c>
      <c r="J15" s="6">
        <v>0</v>
      </c>
      <c r="K15" s="6">
        <v>1</v>
      </c>
      <c r="L15" s="6">
        <v>1</v>
      </c>
      <c r="M15" s="6">
        <v>1</v>
      </c>
      <c r="N15" s="6">
        <v>0</v>
      </c>
      <c r="O15" s="6">
        <v>0</v>
      </c>
      <c r="P15" s="6">
        <v>0</v>
      </c>
      <c r="Q15" s="6">
        <v>0</v>
      </c>
      <c r="R15" s="6">
        <v>1</v>
      </c>
      <c r="S15" s="6">
        <v>0</v>
      </c>
      <c r="T15" s="6">
        <v>0</v>
      </c>
      <c r="U15" s="6">
        <v>0</v>
      </c>
      <c r="V15" s="6">
        <v>0</v>
      </c>
      <c r="W15" s="6">
        <v>1</v>
      </c>
      <c r="X15" s="6">
        <v>0</v>
      </c>
      <c r="Y15" s="6">
        <v>0</v>
      </c>
      <c r="Z15" s="6">
        <v>0</v>
      </c>
      <c r="AA15" s="6">
        <v>3</v>
      </c>
      <c r="AB15" s="6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f t="shared" si="0"/>
        <v>10</v>
      </c>
      <c r="AN15" s="63">
        <f t="shared" si="1"/>
        <v>1.5</v>
      </c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</row>
    <row r="16" spans="1:54" s="4" customFormat="1" ht="23.25">
      <c r="A16" s="71" t="s">
        <v>14</v>
      </c>
      <c r="B16" s="52">
        <v>1049730179</v>
      </c>
      <c r="C16" s="4">
        <v>1</v>
      </c>
      <c r="D16" s="4">
        <v>6</v>
      </c>
      <c r="E16" s="47">
        <v>1179900412882</v>
      </c>
      <c r="F16" s="4">
        <v>2</v>
      </c>
      <c r="G16" s="6">
        <v>99</v>
      </c>
      <c r="I16" s="6">
        <v>0</v>
      </c>
      <c r="J16" s="6">
        <v>0</v>
      </c>
      <c r="K16" s="6">
        <v>1</v>
      </c>
      <c r="L16" s="6">
        <v>1</v>
      </c>
      <c r="M16" s="6">
        <v>0</v>
      </c>
      <c r="N16" s="6">
        <v>1</v>
      </c>
      <c r="O16" s="6">
        <v>0</v>
      </c>
      <c r="P16" s="6">
        <v>0</v>
      </c>
      <c r="Q16" s="6">
        <v>0</v>
      </c>
      <c r="R16" s="6">
        <v>0</v>
      </c>
      <c r="S16" s="6">
        <v>1</v>
      </c>
      <c r="T16" s="6">
        <v>0</v>
      </c>
      <c r="U16" s="6">
        <v>1</v>
      </c>
      <c r="V16" s="6">
        <v>0</v>
      </c>
      <c r="W16" s="6">
        <v>0</v>
      </c>
      <c r="X16" s="6">
        <v>0</v>
      </c>
      <c r="Y16" s="6">
        <v>0</v>
      </c>
      <c r="Z16" s="6">
        <v>3</v>
      </c>
      <c r="AA16" s="6">
        <v>1</v>
      </c>
      <c r="AB16" s="6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f t="shared" si="0"/>
        <v>11</v>
      </c>
      <c r="AN16" s="63">
        <f t="shared" si="1"/>
        <v>1.65</v>
      </c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</row>
    <row r="17" spans="1:54" s="4" customFormat="1" ht="23.25">
      <c r="A17" s="71" t="s">
        <v>14</v>
      </c>
      <c r="B17" s="52">
        <v>1049730179</v>
      </c>
      <c r="C17" s="4">
        <v>1</v>
      </c>
      <c r="D17" s="4">
        <v>7</v>
      </c>
      <c r="E17" s="47">
        <v>1570501299665</v>
      </c>
      <c r="F17" s="4">
        <v>2</v>
      </c>
      <c r="G17" s="6">
        <v>99</v>
      </c>
      <c r="I17" s="6">
        <v>1</v>
      </c>
      <c r="J17" s="6">
        <v>0</v>
      </c>
      <c r="K17" s="6">
        <v>0</v>
      </c>
      <c r="L17" s="6">
        <v>1</v>
      </c>
      <c r="M17" s="6">
        <v>1</v>
      </c>
      <c r="N17" s="6">
        <v>1</v>
      </c>
      <c r="O17" s="6">
        <v>1</v>
      </c>
      <c r="P17" s="6">
        <v>0</v>
      </c>
      <c r="Q17" s="6">
        <v>0</v>
      </c>
      <c r="R17" s="6">
        <v>0</v>
      </c>
      <c r="S17" s="6">
        <v>1</v>
      </c>
      <c r="T17" s="6">
        <v>1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2</v>
      </c>
      <c r="AA17" s="6">
        <v>1</v>
      </c>
      <c r="AB17" s="6">
        <v>1</v>
      </c>
      <c r="AC17" s="4">
        <v>2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f t="shared" si="0"/>
        <v>14</v>
      </c>
      <c r="AN17" s="63">
        <f t="shared" si="1"/>
        <v>2.1</v>
      </c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</row>
    <row r="18" spans="1:54" s="4" customFormat="1" ht="23.25">
      <c r="A18" s="71" t="s">
        <v>14</v>
      </c>
      <c r="B18" s="52">
        <v>1049730179</v>
      </c>
      <c r="C18" s="4">
        <v>1</v>
      </c>
      <c r="D18" s="4">
        <v>8</v>
      </c>
      <c r="E18" s="47">
        <v>1499800005182</v>
      </c>
      <c r="F18" s="4">
        <v>2</v>
      </c>
      <c r="G18" s="6">
        <v>99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1</v>
      </c>
      <c r="O18" s="6">
        <v>0</v>
      </c>
      <c r="P18" s="6">
        <v>1</v>
      </c>
      <c r="Q18" s="6">
        <v>0</v>
      </c>
      <c r="R18" s="6">
        <v>0</v>
      </c>
      <c r="S18" s="6">
        <v>1</v>
      </c>
      <c r="T18" s="6">
        <v>0</v>
      </c>
      <c r="U18" s="6">
        <v>0</v>
      </c>
      <c r="V18" s="6">
        <v>1</v>
      </c>
      <c r="W18" s="6">
        <v>0</v>
      </c>
      <c r="X18" s="6">
        <v>0</v>
      </c>
      <c r="Y18" s="6">
        <v>1</v>
      </c>
      <c r="Z18" s="6">
        <v>2</v>
      </c>
      <c r="AA18" s="6">
        <v>0</v>
      </c>
      <c r="AB18" s="6">
        <v>1</v>
      </c>
      <c r="AC18" s="4">
        <v>0</v>
      </c>
      <c r="AD18" s="4">
        <v>0</v>
      </c>
      <c r="AE18" s="4">
        <v>1</v>
      </c>
      <c r="AF18" s="4">
        <v>1</v>
      </c>
      <c r="AG18" s="4">
        <v>0</v>
      </c>
      <c r="AH18" s="4">
        <v>1</v>
      </c>
      <c r="AI18" s="4">
        <v>0</v>
      </c>
      <c r="AJ18" s="4">
        <v>0</v>
      </c>
      <c r="AK18" s="4">
        <v>1</v>
      </c>
      <c r="AL18" s="4">
        <v>0</v>
      </c>
      <c r="AM18" s="4">
        <f t="shared" si="0"/>
        <v>12</v>
      </c>
      <c r="AN18" s="63">
        <f t="shared" si="1"/>
        <v>1.8</v>
      </c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</row>
    <row r="19" spans="1:54" s="4" customFormat="1" ht="23.25">
      <c r="A19" s="71" t="s">
        <v>14</v>
      </c>
      <c r="B19" s="52">
        <v>1049730179</v>
      </c>
      <c r="C19" s="4">
        <v>1</v>
      </c>
      <c r="D19" s="4">
        <v>9</v>
      </c>
      <c r="E19" s="47">
        <v>1499800002582</v>
      </c>
      <c r="F19" s="4">
        <v>2</v>
      </c>
      <c r="G19" s="6">
        <v>99</v>
      </c>
      <c r="I19" s="6">
        <v>0</v>
      </c>
      <c r="J19" s="6">
        <v>0</v>
      </c>
      <c r="K19" s="6">
        <v>0</v>
      </c>
      <c r="L19" s="6">
        <v>1</v>
      </c>
      <c r="M19" s="6">
        <v>0</v>
      </c>
      <c r="N19" s="6">
        <v>1</v>
      </c>
      <c r="O19" s="6">
        <v>0</v>
      </c>
      <c r="P19" s="6">
        <v>1</v>
      </c>
      <c r="Q19" s="6">
        <v>0</v>
      </c>
      <c r="R19" s="6">
        <v>0</v>
      </c>
      <c r="S19" s="6">
        <v>0</v>
      </c>
      <c r="T19" s="6">
        <v>1</v>
      </c>
      <c r="U19" s="6">
        <v>0</v>
      </c>
      <c r="V19" s="6">
        <v>1</v>
      </c>
      <c r="W19" s="6">
        <v>1</v>
      </c>
      <c r="X19" s="6">
        <v>0</v>
      </c>
      <c r="Y19" s="6">
        <v>0</v>
      </c>
      <c r="Z19" s="6">
        <v>2</v>
      </c>
      <c r="AA19" s="6">
        <v>2</v>
      </c>
      <c r="AB19" s="6">
        <v>3</v>
      </c>
      <c r="AC19" s="4">
        <v>2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f t="shared" si="0"/>
        <v>15</v>
      </c>
      <c r="AN19" s="63">
        <f t="shared" si="1"/>
        <v>2.25</v>
      </c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4" customFormat="1" ht="23.25">
      <c r="A20" s="71" t="s">
        <v>14</v>
      </c>
      <c r="B20" s="52">
        <v>1049730179</v>
      </c>
      <c r="C20" s="4">
        <v>1</v>
      </c>
      <c r="D20" s="4">
        <v>10</v>
      </c>
      <c r="E20" s="34">
        <v>1101801234709</v>
      </c>
      <c r="F20" s="4">
        <v>1</v>
      </c>
      <c r="G20" s="75" t="s">
        <v>37</v>
      </c>
      <c r="I20" s="6">
        <v>0</v>
      </c>
      <c r="J20" s="6">
        <v>0</v>
      </c>
      <c r="K20" s="6">
        <v>0</v>
      </c>
      <c r="L20" s="6">
        <v>1</v>
      </c>
      <c r="M20" s="6">
        <v>1</v>
      </c>
      <c r="N20" s="6">
        <v>1</v>
      </c>
      <c r="O20" s="6">
        <v>1</v>
      </c>
      <c r="P20" s="6">
        <v>0</v>
      </c>
      <c r="Q20" s="6">
        <v>0</v>
      </c>
      <c r="R20" s="6">
        <v>0</v>
      </c>
      <c r="S20" s="6">
        <v>1</v>
      </c>
      <c r="T20" s="6">
        <v>1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2</v>
      </c>
      <c r="AA20" s="6">
        <v>0</v>
      </c>
      <c r="AB20" s="6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f t="shared" si="0"/>
        <v>9</v>
      </c>
      <c r="AN20" s="63">
        <f t="shared" si="1"/>
        <v>1.35</v>
      </c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4" customFormat="1" ht="23.25">
      <c r="A21" s="71" t="s">
        <v>14</v>
      </c>
      <c r="B21" s="52">
        <v>1049730179</v>
      </c>
      <c r="C21" s="4">
        <v>1</v>
      </c>
      <c r="D21" s="4">
        <v>11</v>
      </c>
      <c r="E21" s="34">
        <v>1499900385980</v>
      </c>
      <c r="F21" s="4">
        <v>1</v>
      </c>
      <c r="G21" s="6">
        <v>99</v>
      </c>
      <c r="I21" s="6">
        <v>0</v>
      </c>
      <c r="J21" s="6">
        <v>0</v>
      </c>
      <c r="K21" s="6">
        <v>0</v>
      </c>
      <c r="L21" s="6">
        <v>1</v>
      </c>
      <c r="M21" s="6">
        <v>1</v>
      </c>
      <c r="N21" s="6">
        <v>0</v>
      </c>
      <c r="O21" s="6">
        <v>0</v>
      </c>
      <c r="P21" s="6">
        <v>0</v>
      </c>
      <c r="Q21" s="6">
        <v>0</v>
      </c>
      <c r="R21" s="6">
        <v>1</v>
      </c>
      <c r="S21" s="6">
        <v>1</v>
      </c>
      <c r="T21" s="6">
        <v>1</v>
      </c>
      <c r="U21" s="6">
        <v>0</v>
      </c>
      <c r="V21" s="6">
        <v>1</v>
      </c>
      <c r="W21" s="6">
        <v>0</v>
      </c>
      <c r="X21" s="6">
        <v>0</v>
      </c>
      <c r="Y21" s="6">
        <v>0</v>
      </c>
      <c r="Z21" s="6">
        <v>3</v>
      </c>
      <c r="AA21" s="6">
        <v>1</v>
      </c>
      <c r="AB21" s="6">
        <v>2</v>
      </c>
      <c r="AC21" s="4">
        <v>2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f t="shared" si="0"/>
        <v>15</v>
      </c>
      <c r="AN21" s="63">
        <f t="shared" si="1"/>
        <v>2.25</v>
      </c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4" customFormat="1" ht="23.25">
      <c r="A22" s="71" t="s">
        <v>13</v>
      </c>
      <c r="B22" s="52">
        <v>1049730178</v>
      </c>
      <c r="C22" s="4">
        <v>1</v>
      </c>
      <c r="D22" s="4">
        <v>1</v>
      </c>
      <c r="E22" s="34">
        <v>1101700324966</v>
      </c>
      <c r="F22" s="4">
        <v>1</v>
      </c>
      <c r="G22" s="6">
        <v>99</v>
      </c>
      <c r="I22" s="6">
        <v>0</v>
      </c>
      <c r="J22" s="6">
        <v>0</v>
      </c>
      <c r="K22" s="6">
        <v>1</v>
      </c>
      <c r="L22" s="6">
        <v>0</v>
      </c>
      <c r="M22" s="6">
        <v>1</v>
      </c>
      <c r="N22" s="6">
        <v>1</v>
      </c>
      <c r="O22" s="6">
        <v>0</v>
      </c>
      <c r="P22" s="6">
        <v>0</v>
      </c>
      <c r="Q22" s="6">
        <v>0</v>
      </c>
      <c r="R22" s="6">
        <v>0</v>
      </c>
      <c r="S22" s="6">
        <v>1</v>
      </c>
      <c r="T22" s="6">
        <v>0</v>
      </c>
      <c r="U22" s="6">
        <v>1</v>
      </c>
      <c r="V22" s="6">
        <v>0</v>
      </c>
      <c r="W22" s="6">
        <v>0</v>
      </c>
      <c r="X22" s="6">
        <v>0</v>
      </c>
      <c r="Y22" s="6">
        <v>1</v>
      </c>
      <c r="Z22" s="6">
        <v>0</v>
      </c>
      <c r="AA22" s="6">
        <v>1</v>
      </c>
      <c r="AB22" s="6">
        <v>2</v>
      </c>
      <c r="AC22" s="4">
        <v>2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1</v>
      </c>
      <c r="AM22" s="4">
        <f t="shared" si="0"/>
        <v>13</v>
      </c>
      <c r="AN22" s="63">
        <f t="shared" si="1"/>
        <v>1.95</v>
      </c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</row>
    <row r="23" spans="1:54" s="4" customFormat="1" ht="23.25">
      <c r="A23" s="71" t="s">
        <v>13</v>
      </c>
      <c r="B23" s="52">
        <v>1049730178</v>
      </c>
      <c r="C23" s="4">
        <v>1</v>
      </c>
      <c r="D23" s="4">
        <v>2</v>
      </c>
      <c r="E23" s="34">
        <v>1499900359890</v>
      </c>
      <c r="F23" s="4">
        <v>1</v>
      </c>
      <c r="G23" s="75" t="s">
        <v>37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1</v>
      </c>
      <c r="O23" s="6">
        <v>0</v>
      </c>
      <c r="P23" s="6">
        <v>1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2</v>
      </c>
      <c r="AA23" s="6">
        <v>0</v>
      </c>
      <c r="AB23" s="6">
        <v>1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f t="shared" si="0"/>
        <v>7</v>
      </c>
      <c r="AN23" s="63">
        <f t="shared" si="1"/>
        <v>1.05</v>
      </c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</row>
    <row r="24" spans="1:54" s="4" customFormat="1" ht="23.25">
      <c r="A24" s="71" t="s">
        <v>13</v>
      </c>
      <c r="B24" s="52">
        <v>1049730178</v>
      </c>
      <c r="C24" s="4">
        <v>1</v>
      </c>
      <c r="D24" s="4">
        <v>3</v>
      </c>
      <c r="E24" s="34">
        <v>1119902055530</v>
      </c>
      <c r="F24" s="4">
        <v>1</v>
      </c>
      <c r="G24" s="6">
        <v>99</v>
      </c>
      <c r="I24" s="6">
        <v>1</v>
      </c>
      <c r="J24" s="6">
        <v>0</v>
      </c>
      <c r="K24" s="6">
        <v>0</v>
      </c>
      <c r="L24" s="6">
        <v>0</v>
      </c>
      <c r="M24" s="6">
        <v>0</v>
      </c>
      <c r="N24" s="6">
        <v>1</v>
      </c>
      <c r="O24" s="6">
        <v>1</v>
      </c>
      <c r="P24" s="6">
        <v>0</v>
      </c>
      <c r="Q24" s="6">
        <v>1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1</v>
      </c>
      <c r="X24" s="6">
        <v>1</v>
      </c>
      <c r="Y24" s="6">
        <v>0</v>
      </c>
      <c r="Z24" s="6">
        <v>0</v>
      </c>
      <c r="AA24" s="6">
        <v>1</v>
      </c>
      <c r="AB24" s="6">
        <v>2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f t="shared" si="0"/>
        <v>11</v>
      </c>
      <c r="AN24" s="63">
        <f t="shared" si="1"/>
        <v>1.65</v>
      </c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54" s="4" customFormat="1" ht="23.25">
      <c r="A25" s="71" t="s">
        <v>13</v>
      </c>
      <c r="B25" s="52">
        <v>1049730178</v>
      </c>
      <c r="C25" s="4">
        <v>1</v>
      </c>
      <c r="D25" s="4">
        <v>4</v>
      </c>
      <c r="E25" s="34">
        <v>1499800005662</v>
      </c>
      <c r="F25" s="4">
        <v>1</v>
      </c>
      <c r="G25" s="6">
        <v>99</v>
      </c>
      <c r="I25" s="6">
        <v>1</v>
      </c>
      <c r="J25" s="6">
        <v>0</v>
      </c>
      <c r="K25" s="6">
        <v>0</v>
      </c>
      <c r="L25" s="6">
        <v>0</v>
      </c>
      <c r="M25" s="6">
        <v>1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1</v>
      </c>
      <c r="W25" s="6">
        <v>0</v>
      </c>
      <c r="X25" s="6">
        <v>0</v>
      </c>
      <c r="Y25" s="6">
        <v>0</v>
      </c>
      <c r="Z25" s="6">
        <v>0</v>
      </c>
      <c r="AA25" s="6">
        <v>1</v>
      </c>
      <c r="AB25" s="6">
        <v>1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1</v>
      </c>
      <c r="AM25" s="4">
        <f t="shared" si="0"/>
        <v>8</v>
      </c>
      <c r="AN25" s="63">
        <f t="shared" si="1"/>
        <v>1.2</v>
      </c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</row>
    <row r="26" spans="1:54" s="4" customFormat="1" ht="23.25">
      <c r="A26" s="71" t="s">
        <v>13</v>
      </c>
      <c r="B26" s="52">
        <v>1049730178</v>
      </c>
      <c r="C26" s="4">
        <v>1</v>
      </c>
      <c r="D26" s="4">
        <v>5</v>
      </c>
      <c r="E26" s="34">
        <v>1499800003813</v>
      </c>
      <c r="F26" s="4">
        <v>1</v>
      </c>
      <c r="G26" s="6">
        <v>99</v>
      </c>
      <c r="I26" s="6">
        <v>0</v>
      </c>
      <c r="J26" s="6">
        <v>1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1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1</v>
      </c>
      <c r="AB26" s="6">
        <v>3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f t="shared" si="0"/>
        <v>7</v>
      </c>
      <c r="AN26" s="63">
        <f t="shared" si="1"/>
        <v>1.05</v>
      </c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</row>
    <row r="27" spans="1:54" s="4" customFormat="1" ht="23.25">
      <c r="A27" s="71" t="s">
        <v>13</v>
      </c>
      <c r="B27" s="52">
        <v>1049730178</v>
      </c>
      <c r="C27" s="4">
        <v>1</v>
      </c>
      <c r="D27" s="4">
        <v>6</v>
      </c>
      <c r="E27" s="34">
        <v>1499800004941</v>
      </c>
      <c r="F27" s="4">
        <v>1</v>
      </c>
      <c r="G27" s="6">
        <v>99</v>
      </c>
      <c r="I27" s="6">
        <v>1</v>
      </c>
      <c r="J27" s="6">
        <v>0</v>
      </c>
      <c r="K27" s="6">
        <v>1</v>
      </c>
      <c r="L27" s="6">
        <v>0</v>
      </c>
      <c r="M27" s="6">
        <v>0</v>
      </c>
      <c r="N27" s="6">
        <v>1</v>
      </c>
      <c r="O27" s="6">
        <v>1</v>
      </c>
      <c r="P27" s="6">
        <v>0</v>
      </c>
      <c r="Q27" s="6">
        <v>0</v>
      </c>
      <c r="R27" s="6">
        <v>0</v>
      </c>
      <c r="S27" s="6">
        <v>1</v>
      </c>
      <c r="T27" s="6">
        <v>0</v>
      </c>
      <c r="U27" s="6">
        <v>0</v>
      </c>
      <c r="V27" s="6">
        <v>0</v>
      </c>
      <c r="W27" s="6">
        <v>0</v>
      </c>
      <c r="X27" s="6">
        <v>1</v>
      </c>
      <c r="Y27" s="6">
        <v>1</v>
      </c>
      <c r="Z27" s="6">
        <v>2</v>
      </c>
      <c r="AA27" s="6">
        <v>0</v>
      </c>
      <c r="AB27" s="6">
        <v>1</v>
      </c>
      <c r="AC27" s="4">
        <v>3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f t="shared" si="0"/>
        <v>15</v>
      </c>
      <c r="AN27" s="63">
        <f t="shared" si="1"/>
        <v>2.25</v>
      </c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</row>
    <row r="28" spans="1:54" s="4" customFormat="1" ht="23.25">
      <c r="A28" s="71" t="s">
        <v>13</v>
      </c>
      <c r="B28" s="52">
        <v>1049730178</v>
      </c>
      <c r="C28" s="4">
        <v>1</v>
      </c>
      <c r="D28" s="4">
        <v>7</v>
      </c>
      <c r="E28" s="34">
        <v>1499800004984</v>
      </c>
      <c r="F28" s="4">
        <v>1</v>
      </c>
      <c r="G28" s="6">
        <v>99</v>
      </c>
      <c r="I28" s="6">
        <v>0</v>
      </c>
      <c r="J28" s="6">
        <v>0</v>
      </c>
      <c r="K28" s="6">
        <v>1</v>
      </c>
      <c r="L28" s="6">
        <v>1</v>
      </c>
      <c r="M28" s="6">
        <v>0</v>
      </c>
      <c r="N28" s="6">
        <v>1</v>
      </c>
      <c r="O28" s="6">
        <v>0</v>
      </c>
      <c r="P28" s="6">
        <v>0</v>
      </c>
      <c r="Q28" s="6">
        <v>1</v>
      </c>
      <c r="R28" s="6">
        <v>0</v>
      </c>
      <c r="S28" s="6">
        <v>1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1</v>
      </c>
      <c r="AA28" s="6">
        <v>1</v>
      </c>
      <c r="AB28" s="6">
        <v>2</v>
      </c>
      <c r="AC28" s="4">
        <v>2</v>
      </c>
      <c r="AD28" s="4">
        <v>0</v>
      </c>
      <c r="AE28" s="4">
        <v>0</v>
      </c>
      <c r="AF28" s="4">
        <v>1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f t="shared" si="0"/>
        <v>12</v>
      </c>
      <c r="AN28" s="63">
        <f t="shared" si="1"/>
        <v>1.8</v>
      </c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</row>
    <row r="29" spans="1:54" s="4" customFormat="1" ht="23.25">
      <c r="A29" s="71" t="s">
        <v>13</v>
      </c>
      <c r="B29" s="52">
        <v>1049730178</v>
      </c>
      <c r="C29" s="4">
        <v>1</v>
      </c>
      <c r="D29" s="4">
        <v>8</v>
      </c>
      <c r="E29" s="34">
        <v>1499800005085</v>
      </c>
      <c r="F29" s="4">
        <v>1</v>
      </c>
      <c r="G29" s="6">
        <v>99</v>
      </c>
      <c r="I29" s="6">
        <v>0</v>
      </c>
      <c r="J29" s="6">
        <v>0</v>
      </c>
      <c r="K29" s="6">
        <v>1</v>
      </c>
      <c r="L29" s="6">
        <v>1</v>
      </c>
      <c r="M29" s="6">
        <v>0</v>
      </c>
      <c r="N29" s="6">
        <v>0</v>
      </c>
      <c r="O29" s="6">
        <v>0</v>
      </c>
      <c r="P29" s="6">
        <v>1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1</v>
      </c>
      <c r="Y29" s="6">
        <v>0</v>
      </c>
      <c r="Z29" s="6">
        <v>2</v>
      </c>
      <c r="AA29" s="6">
        <v>2</v>
      </c>
      <c r="AB29" s="6">
        <v>2</v>
      </c>
      <c r="AC29" s="4">
        <v>1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1</v>
      </c>
      <c r="AL29" s="4">
        <v>0</v>
      </c>
      <c r="AM29" s="4">
        <f t="shared" si="0"/>
        <v>12</v>
      </c>
      <c r="AN29" s="63">
        <f t="shared" si="1"/>
        <v>1.8</v>
      </c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</row>
    <row r="30" spans="1:54" s="4" customFormat="1" ht="23.25">
      <c r="A30" s="71" t="s">
        <v>13</v>
      </c>
      <c r="B30" s="52">
        <v>1049730178</v>
      </c>
      <c r="C30" s="4">
        <v>1</v>
      </c>
      <c r="D30" s="4">
        <v>9</v>
      </c>
      <c r="E30" s="34">
        <v>1499800005433</v>
      </c>
      <c r="F30" s="4">
        <v>2</v>
      </c>
      <c r="G30" s="6">
        <v>99</v>
      </c>
      <c r="I30" s="6">
        <v>0</v>
      </c>
      <c r="J30" s="6">
        <v>0</v>
      </c>
      <c r="K30" s="6">
        <v>0</v>
      </c>
      <c r="L30" s="6">
        <v>1</v>
      </c>
      <c r="M30" s="6">
        <v>0</v>
      </c>
      <c r="N30" s="6">
        <v>1</v>
      </c>
      <c r="O30" s="6">
        <v>0</v>
      </c>
      <c r="P30" s="6">
        <v>0</v>
      </c>
      <c r="Q30" s="6">
        <v>0</v>
      </c>
      <c r="R30" s="6">
        <v>0</v>
      </c>
      <c r="S30" s="6">
        <v>1</v>
      </c>
      <c r="T30" s="6">
        <v>1</v>
      </c>
      <c r="U30" s="6">
        <v>0</v>
      </c>
      <c r="V30" s="6">
        <v>0</v>
      </c>
      <c r="W30" s="6">
        <v>0</v>
      </c>
      <c r="X30" s="6">
        <v>1</v>
      </c>
      <c r="Y30" s="6">
        <v>0</v>
      </c>
      <c r="Z30" s="6">
        <v>0</v>
      </c>
      <c r="AA30" s="6">
        <v>1</v>
      </c>
      <c r="AB30" s="6">
        <v>1</v>
      </c>
      <c r="AC30" s="4">
        <v>1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f t="shared" si="0"/>
        <v>8</v>
      </c>
      <c r="AN30" s="63">
        <f t="shared" si="1"/>
        <v>1.2</v>
      </c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</row>
    <row r="31" spans="1:54" s="4" customFormat="1" ht="23.25">
      <c r="A31" s="71" t="s">
        <v>13</v>
      </c>
      <c r="B31" s="52">
        <v>1049730178</v>
      </c>
      <c r="C31" s="4">
        <v>1</v>
      </c>
      <c r="D31" s="4">
        <v>10</v>
      </c>
      <c r="E31" s="34">
        <v>1499800005115</v>
      </c>
      <c r="F31" s="4">
        <v>2</v>
      </c>
      <c r="G31" s="6">
        <v>99</v>
      </c>
      <c r="I31" s="6">
        <v>0</v>
      </c>
      <c r="J31" s="6">
        <v>0</v>
      </c>
      <c r="K31" s="6">
        <v>1</v>
      </c>
      <c r="L31" s="6">
        <v>1</v>
      </c>
      <c r="M31" s="6">
        <v>0</v>
      </c>
      <c r="N31" s="6">
        <v>0</v>
      </c>
      <c r="O31" s="6">
        <v>0</v>
      </c>
      <c r="P31" s="6">
        <v>0</v>
      </c>
      <c r="Q31" s="6">
        <v>1</v>
      </c>
      <c r="R31" s="6">
        <v>1</v>
      </c>
      <c r="S31" s="6">
        <v>0</v>
      </c>
      <c r="T31" s="6">
        <v>1</v>
      </c>
      <c r="U31" s="6">
        <v>0</v>
      </c>
      <c r="V31" s="6">
        <v>0</v>
      </c>
      <c r="W31" s="6">
        <v>0</v>
      </c>
      <c r="X31" s="6">
        <v>0</v>
      </c>
      <c r="Y31" s="6">
        <v>1</v>
      </c>
      <c r="Z31" s="6">
        <v>0</v>
      </c>
      <c r="AA31" s="6">
        <v>2</v>
      </c>
      <c r="AB31" s="6">
        <v>1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1</v>
      </c>
      <c r="AK31" s="4">
        <v>0</v>
      </c>
      <c r="AL31" s="4">
        <v>0</v>
      </c>
      <c r="AM31" s="4">
        <f t="shared" si="0"/>
        <v>11</v>
      </c>
      <c r="AN31" s="63">
        <f t="shared" si="1"/>
        <v>1.65</v>
      </c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</row>
    <row r="32" spans="1:54" s="4" customFormat="1" ht="23.25">
      <c r="A32" s="71" t="s">
        <v>13</v>
      </c>
      <c r="B32" s="52">
        <v>1049730178</v>
      </c>
      <c r="C32" s="4">
        <v>1</v>
      </c>
      <c r="D32" s="4">
        <v>11</v>
      </c>
      <c r="E32" s="34">
        <v>1119902038279</v>
      </c>
      <c r="F32" s="4">
        <v>2</v>
      </c>
      <c r="G32" s="6">
        <v>99</v>
      </c>
      <c r="I32" s="6">
        <v>0</v>
      </c>
      <c r="J32" s="6">
        <v>0</v>
      </c>
      <c r="K32" s="6">
        <v>0</v>
      </c>
      <c r="L32" s="6">
        <v>1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1</v>
      </c>
      <c r="S32" s="6">
        <v>1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1</v>
      </c>
      <c r="Z32" s="6">
        <v>0</v>
      </c>
      <c r="AA32" s="6">
        <v>0</v>
      </c>
      <c r="AB32" s="6">
        <v>2</v>
      </c>
      <c r="AC32" s="4">
        <v>1</v>
      </c>
      <c r="AD32" s="4">
        <v>0</v>
      </c>
      <c r="AE32" s="4">
        <v>1</v>
      </c>
      <c r="AF32" s="4">
        <v>0</v>
      </c>
      <c r="AG32" s="4">
        <v>0</v>
      </c>
      <c r="AH32" s="4">
        <v>1</v>
      </c>
      <c r="AI32" s="4">
        <v>0</v>
      </c>
      <c r="AJ32" s="4">
        <v>0</v>
      </c>
      <c r="AK32" s="4">
        <v>0</v>
      </c>
      <c r="AL32" s="4">
        <v>0</v>
      </c>
      <c r="AM32" s="4">
        <f t="shared" si="0"/>
        <v>9</v>
      </c>
      <c r="AN32" s="63">
        <f t="shared" si="1"/>
        <v>1.35</v>
      </c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</row>
    <row r="33" spans="1:54" s="4" customFormat="1" ht="23.25">
      <c r="A33" s="71" t="s">
        <v>13</v>
      </c>
      <c r="B33" s="52">
        <v>1049730178</v>
      </c>
      <c r="C33" s="4">
        <v>1</v>
      </c>
      <c r="D33" s="4">
        <v>12</v>
      </c>
      <c r="E33" s="34">
        <v>1499800005948</v>
      </c>
      <c r="F33" s="4">
        <v>2</v>
      </c>
      <c r="G33" s="6">
        <v>99</v>
      </c>
      <c r="H33" s="13"/>
      <c r="I33" s="14">
        <v>1</v>
      </c>
      <c r="J33" s="14">
        <v>0</v>
      </c>
      <c r="K33" s="14">
        <v>0</v>
      </c>
      <c r="L33" s="14">
        <v>0</v>
      </c>
      <c r="M33" s="14">
        <v>1</v>
      </c>
      <c r="N33" s="14">
        <v>1</v>
      </c>
      <c r="O33" s="14">
        <v>0</v>
      </c>
      <c r="P33" s="14">
        <v>1</v>
      </c>
      <c r="Q33" s="14">
        <v>1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1</v>
      </c>
      <c r="Z33" s="14">
        <v>0</v>
      </c>
      <c r="AA33" s="14">
        <v>2</v>
      </c>
      <c r="AB33" s="14">
        <v>2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f t="shared" si="0"/>
        <v>10</v>
      </c>
      <c r="AN33" s="63">
        <f t="shared" si="1"/>
        <v>1.5</v>
      </c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</row>
    <row r="34" spans="8:39" ht="15">
      <c r="H34" s="50" t="s">
        <v>18</v>
      </c>
      <c r="I34" s="53">
        <f>SUM(I13:I33)</f>
        <v>6</v>
      </c>
      <c r="J34" s="53">
        <f aca="true" t="shared" si="2" ref="J34:AM34">SUM(J13:J33)</f>
        <v>1</v>
      </c>
      <c r="K34" s="53">
        <f t="shared" si="2"/>
        <v>7</v>
      </c>
      <c r="L34" s="53">
        <f t="shared" si="2"/>
        <v>13</v>
      </c>
      <c r="M34" s="53">
        <f t="shared" si="2"/>
        <v>8</v>
      </c>
      <c r="N34" s="53">
        <f t="shared" si="2"/>
        <v>12</v>
      </c>
      <c r="O34" s="53">
        <f t="shared" si="2"/>
        <v>4</v>
      </c>
      <c r="P34" s="53">
        <f t="shared" si="2"/>
        <v>7</v>
      </c>
      <c r="Q34" s="53">
        <f t="shared" si="2"/>
        <v>4</v>
      </c>
      <c r="R34" s="53">
        <f t="shared" si="2"/>
        <v>4</v>
      </c>
      <c r="S34" s="53">
        <f t="shared" si="2"/>
        <v>12</v>
      </c>
      <c r="T34" s="53">
        <f t="shared" si="2"/>
        <v>6</v>
      </c>
      <c r="U34" s="53">
        <f t="shared" si="2"/>
        <v>2</v>
      </c>
      <c r="V34" s="53">
        <f t="shared" si="2"/>
        <v>4</v>
      </c>
      <c r="W34" s="53">
        <f t="shared" si="2"/>
        <v>3</v>
      </c>
      <c r="X34" s="53">
        <f t="shared" si="2"/>
        <v>4</v>
      </c>
      <c r="Y34" s="53">
        <f t="shared" si="2"/>
        <v>7</v>
      </c>
      <c r="Z34" s="53">
        <f t="shared" si="2"/>
        <v>23</v>
      </c>
      <c r="AA34" s="53">
        <f t="shared" si="2"/>
        <v>22</v>
      </c>
      <c r="AB34" s="53">
        <f t="shared" si="2"/>
        <v>32</v>
      </c>
      <c r="AC34" s="53">
        <f t="shared" si="2"/>
        <v>24</v>
      </c>
      <c r="AD34" s="53">
        <f t="shared" si="2"/>
        <v>0</v>
      </c>
      <c r="AE34" s="53">
        <f t="shared" si="2"/>
        <v>5</v>
      </c>
      <c r="AF34" s="53">
        <f t="shared" si="2"/>
        <v>6</v>
      </c>
      <c r="AG34" s="53">
        <f t="shared" si="2"/>
        <v>1</v>
      </c>
      <c r="AH34" s="53">
        <f t="shared" si="2"/>
        <v>2</v>
      </c>
      <c r="AI34" s="53">
        <f t="shared" si="2"/>
        <v>0</v>
      </c>
      <c r="AJ34" s="53">
        <f t="shared" si="2"/>
        <v>5</v>
      </c>
      <c r="AK34" s="53">
        <f t="shared" si="2"/>
        <v>6</v>
      </c>
      <c r="AL34" s="53">
        <f t="shared" si="2"/>
        <v>6</v>
      </c>
      <c r="AM34" s="53">
        <f t="shared" si="2"/>
        <v>236</v>
      </c>
    </row>
    <row r="35" spans="8:39" ht="15">
      <c r="H35" s="23" t="s">
        <v>19</v>
      </c>
      <c r="I35" s="49">
        <f>AVERAGE(I13:I33,I13:I33)</f>
        <v>0.2857142857142857</v>
      </c>
      <c r="J35" s="49">
        <f aca="true" t="shared" si="3" ref="J35:AM35">AVERAGE(J13:J33,J13:J33)</f>
        <v>0.047619047619047616</v>
      </c>
      <c r="K35" s="49">
        <f t="shared" si="3"/>
        <v>0.3333333333333333</v>
      </c>
      <c r="L35" s="49">
        <f t="shared" si="3"/>
        <v>0.6190476190476191</v>
      </c>
      <c r="M35" s="49">
        <f t="shared" si="3"/>
        <v>0.38095238095238093</v>
      </c>
      <c r="N35" s="49">
        <f t="shared" si="3"/>
        <v>0.5714285714285714</v>
      </c>
      <c r="O35" s="49">
        <f t="shared" si="3"/>
        <v>0.19047619047619047</v>
      </c>
      <c r="P35" s="49">
        <f t="shared" si="3"/>
        <v>0.3333333333333333</v>
      </c>
      <c r="Q35" s="49">
        <f t="shared" si="3"/>
        <v>0.19047619047619047</v>
      </c>
      <c r="R35" s="49">
        <f t="shared" si="3"/>
        <v>0.19047619047619047</v>
      </c>
      <c r="S35" s="49">
        <f t="shared" si="3"/>
        <v>0.5714285714285714</v>
      </c>
      <c r="T35" s="49">
        <f t="shared" si="3"/>
        <v>0.2857142857142857</v>
      </c>
      <c r="U35" s="49">
        <f t="shared" si="3"/>
        <v>0.09523809523809523</v>
      </c>
      <c r="V35" s="49">
        <f t="shared" si="3"/>
        <v>0.19047619047619047</v>
      </c>
      <c r="W35" s="49">
        <f t="shared" si="3"/>
        <v>0.14285714285714285</v>
      </c>
      <c r="X35" s="49">
        <f t="shared" si="3"/>
        <v>0.19047619047619047</v>
      </c>
      <c r="Y35" s="49">
        <f t="shared" si="3"/>
        <v>0.3333333333333333</v>
      </c>
      <c r="Z35" s="49">
        <f t="shared" si="3"/>
        <v>1.0952380952380953</v>
      </c>
      <c r="AA35" s="49">
        <f t="shared" si="3"/>
        <v>1.0476190476190477</v>
      </c>
      <c r="AB35" s="49">
        <f t="shared" si="3"/>
        <v>1.5238095238095237</v>
      </c>
      <c r="AC35" s="49">
        <f t="shared" si="3"/>
        <v>1.1428571428571428</v>
      </c>
      <c r="AD35" s="49">
        <f t="shared" si="3"/>
        <v>0</v>
      </c>
      <c r="AE35" s="49">
        <f t="shared" si="3"/>
        <v>0.23809523809523808</v>
      </c>
      <c r="AF35" s="49">
        <f t="shared" si="3"/>
        <v>0.2857142857142857</v>
      </c>
      <c r="AG35" s="49">
        <f t="shared" si="3"/>
        <v>0.047619047619047616</v>
      </c>
      <c r="AH35" s="49">
        <f t="shared" si="3"/>
        <v>0.09523809523809523</v>
      </c>
      <c r="AI35" s="49">
        <f t="shared" si="3"/>
        <v>0</v>
      </c>
      <c r="AJ35" s="49">
        <f t="shared" si="3"/>
        <v>0.23809523809523808</v>
      </c>
      <c r="AK35" s="49">
        <f t="shared" si="3"/>
        <v>0.2857142857142857</v>
      </c>
      <c r="AL35" s="49">
        <f t="shared" si="3"/>
        <v>0.2857142857142857</v>
      </c>
      <c r="AM35" s="49">
        <f t="shared" si="3"/>
        <v>11.238095238095237</v>
      </c>
    </row>
    <row r="36" spans="8:39" ht="15">
      <c r="H36" s="23" t="s">
        <v>20</v>
      </c>
      <c r="I36" s="49">
        <f>STDEV(I13:I33)</f>
        <v>0.4629100498862757</v>
      </c>
      <c r="J36" s="49">
        <f aca="true" t="shared" si="4" ref="J36:AM36">STDEV(J13:J33)</f>
        <v>0.21821789023599236</v>
      </c>
      <c r="K36" s="49">
        <f t="shared" si="4"/>
        <v>0.48304589153964794</v>
      </c>
      <c r="L36" s="49">
        <f t="shared" si="4"/>
        <v>0.4976133515281193</v>
      </c>
      <c r="M36" s="49">
        <f t="shared" si="4"/>
        <v>0.4976133515281193</v>
      </c>
      <c r="N36" s="49">
        <f t="shared" si="4"/>
        <v>0.50709255283711</v>
      </c>
      <c r="O36" s="49">
        <f t="shared" si="4"/>
        <v>0.40237390808147827</v>
      </c>
      <c r="P36" s="49">
        <f t="shared" si="4"/>
        <v>0.48304589153964794</v>
      </c>
      <c r="Q36" s="49">
        <f t="shared" si="4"/>
        <v>0.40237390808147827</v>
      </c>
      <c r="R36" s="49">
        <f t="shared" si="4"/>
        <v>0.40237390808147827</v>
      </c>
      <c r="S36" s="49">
        <f t="shared" si="4"/>
        <v>0.50709255283711</v>
      </c>
      <c r="T36" s="49">
        <f t="shared" si="4"/>
        <v>0.4629100498862757</v>
      </c>
      <c r="U36" s="49">
        <f t="shared" si="4"/>
        <v>0.30079260375911915</v>
      </c>
      <c r="V36" s="49">
        <f t="shared" si="4"/>
        <v>0.40237390808147827</v>
      </c>
      <c r="W36" s="49">
        <f t="shared" si="4"/>
        <v>0.3585685828003181</v>
      </c>
      <c r="X36" s="49">
        <f t="shared" si="4"/>
        <v>0.40237390808147827</v>
      </c>
      <c r="Y36" s="49">
        <f t="shared" si="4"/>
        <v>0.48304589153964794</v>
      </c>
      <c r="Z36" s="49">
        <f t="shared" si="4"/>
        <v>1.0910894511799618</v>
      </c>
      <c r="AA36" s="49">
        <f t="shared" si="4"/>
        <v>0.8646496675642961</v>
      </c>
      <c r="AB36" s="49">
        <f t="shared" si="4"/>
        <v>0.8728715609439697</v>
      </c>
      <c r="AC36" s="49">
        <f t="shared" si="4"/>
        <v>0.9102589898327995</v>
      </c>
      <c r="AD36" s="49">
        <f t="shared" si="4"/>
        <v>0</v>
      </c>
      <c r="AE36" s="49">
        <f t="shared" si="4"/>
        <v>0.4364357804719847</v>
      </c>
      <c r="AF36" s="49">
        <f t="shared" si="4"/>
        <v>0.4629100498862757</v>
      </c>
      <c r="AG36" s="49">
        <f t="shared" si="4"/>
        <v>0.21821789023599236</v>
      </c>
      <c r="AH36" s="49">
        <f t="shared" si="4"/>
        <v>0.30079260375911915</v>
      </c>
      <c r="AI36" s="49">
        <f t="shared" si="4"/>
        <v>0</v>
      </c>
      <c r="AJ36" s="49">
        <f t="shared" si="4"/>
        <v>0.4364357804719847</v>
      </c>
      <c r="AK36" s="49">
        <f t="shared" si="4"/>
        <v>0.4629100498862757</v>
      </c>
      <c r="AL36" s="49">
        <f t="shared" si="4"/>
        <v>0.7171371656006362</v>
      </c>
      <c r="AM36" s="49">
        <f t="shared" si="4"/>
        <v>2.964873722517739</v>
      </c>
    </row>
  </sheetData>
  <sheetProtection/>
  <mergeCells count="11"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  <ignoredErrors>
    <ignoredError sqref="I36:AM36 I34:I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B36"/>
  <sheetViews>
    <sheetView zoomScale="80" zoomScaleNormal="80" zoomScalePageLayoutView="0" workbookViewId="0" topLeftCell="A1">
      <selection activeCell="A1" sqref="A1"/>
    </sheetView>
  </sheetViews>
  <sheetFormatPr defaultColWidth="8.57421875" defaultRowHeight="15"/>
  <cols>
    <col min="1" max="1" width="13.8515625" style="3" customWidth="1"/>
    <col min="2" max="2" width="10.140625" style="3" customWidth="1"/>
    <col min="3" max="3" width="7.421875" style="3" customWidth="1"/>
    <col min="4" max="4" width="5.28125" style="3" customWidth="1"/>
    <col min="5" max="5" width="22.140625" style="3" customWidth="1"/>
    <col min="6" max="6" width="5.140625" style="3" customWidth="1"/>
    <col min="7" max="7" width="11.140625" style="3" customWidth="1"/>
    <col min="8" max="8" width="9.421875" style="3" customWidth="1"/>
    <col min="9" max="17" width="4.140625" style="3" customWidth="1"/>
    <col min="18" max="18" width="4.140625" style="35" customWidth="1"/>
    <col min="19" max="30" width="4.140625" style="3" customWidth="1"/>
    <col min="31" max="31" width="4.140625" style="35" customWidth="1"/>
    <col min="32" max="37" width="4.140625" style="3" customWidth="1"/>
    <col min="38" max="38" width="4.57421875" style="35" customWidth="1"/>
    <col min="39" max="39" width="6.421875" style="3" customWidth="1"/>
    <col min="40" max="40" width="11.8515625" style="16" customWidth="1"/>
    <col min="41" max="46" width="5.57421875" style="16" customWidth="1"/>
    <col min="47" max="54" width="8.57421875" style="16" customWidth="1"/>
    <col min="55" max="16384" width="8.57421875" style="3" customWidth="1"/>
  </cols>
  <sheetData>
    <row r="1" spans="2:19" ht="23.25">
      <c r="B1" s="86" t="s">
        <v>33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ht="21">
      <c r="B2" s="2" t="s">
        <v>36</v>
      </c>
    </row>
    <row r="3" ht="21">
      <c r="B3" s="2" t="s">
        <v>0</v>
      </c>
    </row>
    <row r="4" spans="2:54" s="2" customFormat="1" ht="21">
      <c r="B4" s="2" t="s">
        <v>1</v>
      </c>
      <c r="F4" s="2" t="s">
        <v>2</v>
      </c>
      <c r="N4" s="26"/>
      <c r="R4" s="36"/>
      <c r="AE4" s="36"/>
      <c r="AL4" s="36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</row>
    <row r="5" spans="2:54" s="2" customFormat="1" ht="21">
      <c r="B5" s="2" t="s">
        <v>3</v>
      </c>
      <c r="R5" s="36"/>
      <c r="AE5" s="36"/>
      <c r="AL5" s="36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</row>
    <row r="6" spans="2:54" s="2" customFormat="1" ht="21">
      <c r="B6" s="2" t="s">
        <v>4</v>
      </c>
      <c r="F6" s="2" t="s">
        <v>5</v>
      </c>
      <c r="R6" s="36"/>
      <c r="AE6" s="36"/>
      <c r="AL6" s="36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</row>
    <row r="7" spans="2:54" s="2" customFormat="1" ht="21">
      <c r="B7" s="2" t="s">
        <v>34</v>
      </c>
      <c r="R7" s="36"/>
      <c r="AE7" s="36"/>
      <c r="AL7" s="36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</row>
    <row r="8" spans="1:40" ht="40.5" customHeight="1">
      <c r="A8" s="81" t="s">
        <v>16</v>
      </c>
      <c r="B8" s="91" t="s">
        <v>6</v>
      </c>
      <c r="C8" s="88" t="s">
        <v>17</v>
      </c>
      <c r="D8" s="91" t="s">
        <v>7</v>
      </c>
      <c r="E8" s="92" t="s">
        <v>8</v>
      </c>
      <c r="F8" s="91" t="s">
        <v>9</v>
      </c>
      <c r="G8" s="78" t="s">
        <v>10</v>
      </c>
      <c r="H8" s="84" t="s">
        <v>23</v>
      </c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1" t="s">
        <v>21</v>
      </c>
      <c r="AN8" s="79" t="s">
        <v>24</v>
      </c>
    </row>
    <row r="9" spans="1:40" ht="21">
      <c r="A9" s="82"/>
      <c r="B9" s="91"/>
      <c r="C9" s="89"/>
      <c r="D9" s="91"/>
      <c r="E9" s="92"/>
      <c r="F9" s="91"/>
      <c r="G9" s="78"/>
      <c r="H9" s="28" t="s">
        <v>11</v>
      </c>
      <c r="I9" s="5">
        <v>1</v>
      </c>
      <c r="J9" s="5">
        <v>2</v>
      </c>
      <c r="K9" s="5">
        <v>3</v>
      </c>
      <c r="L9" s="5">
        <v>4</v>
      </c>
      <c r="M9" s="5">
        <v>5</v>
      </c>
      <c r="N9" s="5">
        <v>6</v>
      </c>
      <c r="O9" s="5">
        <v>7</v>
      </c>
      <c r="P9" s="5">
        <v>8</v>
      </c>
      <c r="Q9" s="5">
        <v>9</v>
      </c>
      <c r="R9" s="37">
        <v>10</v>
      </c>
      <c r="S9" s="5">
        <v>11</v>
      </c>
      <c r="T9" s="5">
        <v>12</v>
      </c>
      <c r="U9" s="5">
        <v>13</v>
      </c>
      <c r="V9" s="5">
        <v>14</v>
      </c>
      <c r="W9" s="5">
        <v>15</v>
      </c>
      <c r="X9" s="5">
        <v>16</v>
      </c>
      <c r="Y9" s="5">
        <v>17</v>
      </c>
      <c r="Z9" s="5">
        <v>18</v>
      </c>
      <c r="AA9" s="5">
        <v>19</v>
      </c>
      <c r="AB9" s="5">
        <v>20</v>
      </c>
      <c r="AC9" s="5">
        <v>21</v>
      </c>
      <c r="AD9" s="5">
        <v>22</v>
      </c>
      <c r="AE9" s="37">
        <v>23</v>
      </c>
      <c r="AF9" s="5">
        <v>24</v>
      </c>
      <c r="AG9" s="5">
        <v>25</v>
      </c>
      <c r="AH9" s="5">
        <v>26</v>
      </c>
      <c r="AI9" s="5">
        <v>27</v>
      </c>
      <c r="AJ9" s="5">
        <v>28</v>
      </c>
      <c r="AK9" s="5">
        <v>29</v>
      </c>
      <c r="AL9" s="37">
        <v>30</v>
      </c>
      <c r="AM9" s="83"/>
      <c r="AN9" s="80"/>
    </row>
    <row r="10" spans="1:54" s="9" customFormat="1" ht="21">
      <c r="A10" s="83"/>
      <c r="B10" s="91"/>
      <c r="C10" s="90"/>
      <c r="D10" s="91"/>
      <c r="E10" s="92"/>
      <c r="F10" s="91"/>
      <c r="G10" s="78"/>
      <c r="H10" s="15" t="s">
        <v>15</v>
      </c>
      <c r="I10" s="10">
        <v>1</v>
      </c>
      <c r="J10" s="29">
        <v>2</v>
      </c>
      <c r="K10" s="10">
        <v>1</v>
      </c>
      <c r="L10" s="10">
        <v>1</v>
      </c>
      <c r="M10" s="10">
        <v>1</v>
      </c>
      <c r="N10" s="29">
        <v>2</v>
      </c>
      <c r="O10" s="29">
        <v>2</v>
      </c>
      <c r="P10" s="10">
        <v>1</v>
      </c>
      <c r="Q10" s="10">
        <v>1</v>
      </c>
      <c r="R10" s="42">
        <v>1</v>
      </c>
      <c r="S10" s="10">
        <v>1</v>
      </c>
      <c r="T10" s="29">
        <v>2</v>
      </c>
      <c r="U10" s="10">
        <v>1</v>
      </c>
      <c r="V10" s="10">
        <v>1</v>
      </c>
      <c r="W10" s="29">
        <v>2</v>
      </c>
      <c r="X10" s="10">
        <v>1</v>
      </c>
      <c r="Y10" s="29">
        <v>2</v>
      </c>
      <c r="Z10" s="10">
        <v>2</v>
      </c>
      <c r="AA10" s="30">
        <v>1</v>
      </c>
      <c r="AB10" s="30">
        <v>1</v>
      </c>
      <c r="AC10" s="30">
        <v>1</v>
      </c>
      <c r="AD10" s="30">
        <v>1</v>
      </c>
      <c r="AE10" s="38">
        <v>1</v>
      </c>
      <c r="AF10" s="25">
        <v>2</v>
      </c>
      <c r="AG10" s="25">
        <v>1</v>
      </c>
      <c r="AH10" s="22">
        <v>1</v>
      </c>
      <c r="AI10" s="31">
        <v>2</v>
      </c>
      <c r="AJ10" s="22">
        <v>2</v>
      </c>
      <c r="AK10" s="32">
        <v>1</v>
      </c>
      <c r="AL10" s="41">
        <v>1</v>
      </c>
      <c r="AM10" s="5">
        <f>SUM(I10:AL10)</f>
        <v>40</v>
      </c>
      <c r="AN10" s="20" t="s">
        <v>25</v>
      </c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</row>
    <row r="11" spans="1:54" s="7" customFormat="1" ht="23.25">
      <c r="A11" s="64" t="s">
        <v>14</v>
      </c>
      <c r="B11" s="51">
        <v>1049730179</v>
      </c>
      <c r="C11" s="7">
        <v>1</v>
      </c>
      <c r="D11" s="7">
        <v>1</v>
      </c>
      <c r="E11" s="45">
        <v>1499900372136</v>
      </c>
      <c r="F11" s="7">
        <v>1</v>
      </c>
      <c r="G11" s="12">
        <v>99</v>
      </c>
      <c r="H11" s="54"/>
      <c r="I11" s="55">
        <v>1</v>
      </c>
      <c r="J11" s="55">
        <v>2</v>
      </c>
      <c r="K11" s="56">
        <v>0</v>
      </c>
      <c r="L11" s="55">
        <v>0</v>
      </c>
      <c r="M11" s="55">
        <v>0</v>
      </c>
      <c r="N11" s="55">
        <v>1.5</v>
      </c>
      <c r="O11" s="55">
        <v>1</v>
      </c>
      <c r="P11" s="56">
        <v>0</v>
      </c>
      <c r="Q11" s="55">
        <v>0</v>
      </c>
      <c r="R11" s="57">
        <v>1</v>
      </c>
      <c r="S11" s="56">
        <v>0</v>
      </c>
      <c r="T11" s="55">
        <v>0</v>
      </c>
      <c r="U11" s="55">
        <v>1</v>
      </c>
      <c r="V11" s="56">
        <v>0</v>
      </c>
      <c r="W11" s="55">
        <v>1.5</v>
      </c>
      <c r="X11" s="56">
        <v>1</v>
      </c>
      <c r="Y11" s="56">
        <v>1.5</v>
      </c>
      <c r="Z11" s="55">
        <v>1</v>
      </c>
      <c r="AA11" s="55">
        <v>0</v>
      </c>
      <c r="AB11" s="55">
        <v>1</v>
      </c>
      <c r="AC11" s="58">
        <v>0</v>
      </c>
      <c r="AD11" s="58">
        <v>0</v>
      </c>
      <c r="AE11" s="59">
        <v>0</v>
      </c>
      <c r="AF11" s="58">
        <v>0.5</v>
      </c>
      <c r="AG11" s="58">
        <v>1</v>
      </c>
      <c r="AH11" s="58">
        <v>0</v>
      </c>
      <c r="AI11" s="58">
        <v>0.5</v>
      </c>
      <c r="AJ11" s="55">
        <v>0</v>
      </c>
      <c r="AK11" s="60">
        <v>0</v>
      </c>
      <c r="AL11" s="61">
        <v>0</v>
      </c>
      <c r="AM11" s="46">
        <f aca="true" t="shared" si="0" ref="AM11:AM33">SUM(I11:AL11)</f>
        <v>15.5</v>
      </c>
      <c r="AN11" s="63">
        <f>6*AM11/40</f>
        <v>2.325</v>
      </c>
      <c r="AO11" s="11" t="s">
        <v>26</v>
      </c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</row>
    <row r="12" spans="1:54" s="4" customFormat="1" ht="23.25">
      <c r="A12" s="71" t="s">
        <v>14</v>
      </c>
      <c r="B12" s="52">
        <v>1049730179</v>
      </c>
      <c r="C12" s="4">
        <v>1</v>
      </c>
      <c r="D12" s="4">
        <v>2</v>
      </c>
      <c r="E12" s="47">
        <v>1499900364231</v>
      </c>
      <c r="F12" s="4">
        <v>1</v>
      </c>
      <c r="G12" s="6">
        <v>99</v>
      </c>
      <c r="I12" s="6">
        <v>1</v>
      </c>
      <c r="J12" s="6">
        <v>2</v>
      </c>
      <c r="K12" s="6">
        <v>1</v>
      </c>
      <c r="L12" s="6">
        <v>1</v>
      </c>
      <c r="M12" s="6">
        <v>0</v>
      </c>
      <c r="N12" s="6">
        <v>1.5</v>
      </c>
      <c r="O12" s="6">
        <v>1</v>
      </c>
      <c r="P12" s="6">
        <v>0</v>
      </c>
      <c r="Q12" s="6">
        <v>0</v>
      </c>
      <c r="R12" s="43">
        <v>0</v>
      </c>
      <c r="S12" s="6">
        <v>1</v>
      </c>
      <c r="T12" s="6">
        <v>1</v>
      </c>
      <c r="U12" s="6">
        <v>0</v>
      </c>
      <c r="V12" s="6">
        <v>0</v>
      </c>
      <c r="W12" s="6">
        <v>1.5</v>
      </c>
      <c r="X12" s="6">
        <v>1</v>
      </c>
      <c r="Y12" s="6">
        <v>0.5</v>
      </c>
      <c r="Z12" s="6">
        <v>1</v>
      </c>
      <c r="AA12" s="6">
        <v>1</v>
      </c>
      <c r="AB12" s="6">
        <v>1</v>
      </c>
      <c r="AC12" s="4">
        <v>0</v>
      </c>
      <c r="AD12" s="4">
        <v>1</v>
      </c>
      <c r="AE12" s="39">
        <v>0.5</v>
      </c>
      <c r="AF12" s="4">
        <v>2</v>
      </c>
      <c r="AG12" s="4">
        <v>0</v>
      </c>
      <c r="AH12" s="4">
        <v>0</v>
      </c>
      <c r="AI12" s="4">
        <v>1</v>
      </c>
      <c r="AJ12" s="4">
        <v>1</v>
      </c>
      <c r="AK12" s="4">
        <v>0</v>
      </c>
      <c r="AL12" s="39">
        <v>0</v>
      </c>
      <c r="AM12" s="48">
        <f t="shared" si="0"/>
        <v>21</v>
      </c>
      <c r="AN12" s="63">
        <f aca="true" t="shared" si="1" ref="AN12:AN33">6*AM12/40</f>
        <v>3.15</v>
      </c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</row>
    <row r="13" spans="1:54" s="4" customFormat="1" ht="23.25">
      <c r="A13" s="71" t="s">
        <v>14</v>
      </c>
      <c r="B13" s="52">
        <v>1049730179</v>
      </c>
      <c r="C13" s="4">
        <v>1</v>
      </c>
      <c r="D13" s="4">
        <v>3</v>
      </c>
      <c r="E13" s="47">
        <v>1490200122031</v>
      </c>
      <c r="F13" s="4">
        <v>1</v>
      </c>
      <c r="G13" s="6">
        <v>12</v>
      </c>
      <c r="I13" s="6">
        <v>0</v>
      </c>
      <c r="J13" s="6">
        <v>2</v>
      </c>
      <c r="K13" s="6">
        <v>0</v>
      </c>
      <c r="L13" s="6">
        <v>1</v>
      </c>
      <c r="M13" s="6">
        <v>0</v>
      </c>
      <c r="N13" s="6">
        <v>1.5</v>
      </c>
      <c r="O13" s="6">
        <v>0</v>
      </c>
      <c r="P13" s="6">
        <v>0</v>
      </c>
      <c r="Q13" s="6">
        <v>0</v>
      </c>
      <c r="R13" s="43">
        <v>0</v>
      </c>
      <c r="S13" s="6">
        <v>1</v>
      </c>
      <c r="T13" s="6">
        <v>0</v>
      </c>
      <c r="U13" s="6">
        <v>0</v>
      </c>
      <c r="V13" s="6">
        <v>0</v>
      </c>
      <c r="W13" s="6">
        <v>1</v>
      </c>
      <c r="X13" s="6">
        <v>0</v>
      </c>
      <c r="Y13" s="6">
        <v>0.5</v>
      </c>
      <c r="Z13" s="6">
        <v>1</v>
      </c>
      <c r="AA13" s="6">
        <v>0</v>
      </c>
      <c r="AB13" s="6">
        <v>0</v>
      </c>
      <c r="AC13" s="4">
        <v>0</v>
      </c>
      <c r="AD13" s="4">
        <v>0</v>
      </c>
      <c r="AE13" s="39">
        <v>0</v>
      </c>
      <c r="AF13" s="4">
        <v>1</v>
      </c>
      <c r="AG13" s="4">
        <v>0</v>
      </c>
      <c r="AH13" s="4">
        <v>0</v>
      </c>
      <c r="AI13" s="4">
        <v>1.5</v>
      </c>
      <c r="AJ13" s="4">
        <v>0</v>
      </c>
      <c r="AK13" s="4">
        <v>1</v>
      </c>
      <c r="AL13" s="39">
        <v>0</v>
      </c>
      <c r="AM13" s="48">
        <f t="shared" si="0"/>
        <v>11.5</v>
      </c>
      <c r="AN13" s="63">
        <f t="shared" si="1"/>
        <v>1.725</v>
      </c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</row>
    <row r="14" spans="1:54" s="4" customFormat="1" ht="23.25">
      <c r="A14" s="71" t="s">
        <v>14</v>
      </c>
      <c r="B14" s="52">
        <v>1049730179</v>
      </c>
      <c r="C14" s="4">
        <v>1</v>
      </c>
      <c r="D14" s="4">
        <v>4</v>
      </c>
      <c r="E14" s="34">
        <v>1499800004631</v>
      </c>
      <c r="F14" s="4">
        <v>1</v>
      </c>
      <c r="G14" s="6">
        <v>99</v>
      </c>
      <c r="I14" s="6">
        <v>1</v>
      </c>
      <c r="J14" s="6">
        <v>1.5</v>
      </c>
      <c r="K14" s="6">
        <v>1</v>
      </c>
      <c r="L14" s="6">
        <v>1</v>
      </c>
      <c r="M14" s="6">
        <v>0</v>
      </c>
      <c r="N14" s="6">
        <v>1.5</v>
      </c>
      <c r="O14" s="6">
        <v>0</v>
      </c>
      <c r="P14" s="6">
        <v>0</v>
      </c>
      <c r="Q14" s="6">
        <v>0</v>
      </c>
      <c r="R14" s="43">
        <v>0</v>
      </c>
      <c r="S14" s="6">
        <v>0</v>
      </c>
      <c r="T14" s="6">
        <v>1</v>
      </c>
      <c r="U14" s="6">
        <v>0</v>
      </c>
      <c r="V14" s="6">
        <v>0</v>
      </c>
      <c r="W14" s="6">
        <v>1</v>
      </c>
      <c r="X14" s="6">
        <v>0</v>
      </c>
      <c r="Y14" s="6">
        <v>2</v>
      </c>
      <c r="Z14" s="6">
        <v>0.5</v>
      </c>
      <c r="AA14" s="6">
        <v>1</v>
      </c>
      <c r="AB14" s="6">
        <v>1</v>
      </c>
      <c r="AC14" s="4">
        <v>0</v>
      </c>
      <c r="AD14" s="4">
        <v>0</v>
      </c>
      <c r="AE14" s="39">
        <v>0.5</v>
      </c>
      <c r="AF14" s="4">
        <v>1.5</v>
      </c>
      <c r="AG14" s="4">
        <v>0</v>
      </c>
      <c r="AH14" s="4">
        <v>0</v>
      </c>
      <c r="AI14" s="4">
        <v>0.5</v>
      </c>
      <c r="AJ14" s="4">
        <v>0</v>
      </c>
      <c r="AK14" s="4">
        <v>0</v>
      </c>
      <c r="AL14" s="39">
        <v>1</v>
      </c>
      <c r="AM14" s="48">
        <f t="shared" si="0"/>
        <v>16</v>
      </c>
      <c r="AN14" s="63">
        <f t="shared" si="1"/>
        <v>2.4</v>
      </c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</row>
    <row r="15" spans="1:54" s="4" customFormat="1" ht="23.25">
      <c r="A15" s="71" t="s">
        <v>14</v>
      </c>
      <c r="B15" s="52">
        <v>1049730179</v>
      </c>
      <c r="C15" s="4">
        <v>1</v>
      </c>
      <c r="D15" s="4">
        <v>5</v>
      </c>
      <c r="E15" s="47">
        <v>1179900412874</v>
      </c>
      <c r="F15" s="4">
        <v>2</v>
      </c>
      <c r="G15" s="6">
        <v>99</v>
      </c>
      <c r="I15" s="6">
        <v>1</v>
      </c>
      <c r="J15" s="6">
        <v>1</v>
      </c>
      <c r="K15" s="6">
        <v>1</v>
      </c>
      <c r="L15" s="6">
        <v>1</v>
      </c>
      <c r="M15" s="6">
        <v>1</v>
      </c>
      <c r="N15" s="6">
        <v>1.5</v>
      </c>
      <c r="O15" s="6">
        <v>0</v>
      </c>
      <c r="P15" s="6">
        <v>0</v>
      </c>
      <c r="Q15" s="6">
        <v>0</v>
      </c>
      <c r="R15" s="43">
        <v>0</v>
      </c>
      <c r="S15" s="6">
        <v>0</v>
      </c>
      <c r="T15" s="6">
        <v>0</v>
      </c>
      <c r="U15" s="6">
        <v>0</v>
      </c>
      <c r="V15" s="6">
        <v>0</v>
      </c>
      <c r="W15" s="6">
        <v>1.5</v>
      </c>
      <c r="X15" s="6">
        <v>1</v>
      </c>
      <c r="Y15" s="6">
        <v>1.5</v>
      </c>
      <c r="Z15" s="6">
        <v>0.5</v>
      </c>
      <c r="AA15" s="6">
        <v>0</v>
      </c>
      <c r="AB15" s="6">
        <v>1</v>
      </c>
      <c r="AC15" s="4">
        <v>0</v>
      </c>
      <c r="AD15" s="4">
        <v>0</v>
      </c>
      <c r="AE15" s="39">
        <v>0</v>
      </c>
      <c r="AF15" s="4">
        <v>0.5</v>
      </c>
      <c r="AG15" s="4">
        <v>1</v>
      </c>
      <c r="AH15" s="4">
        <v>0</v>
      </c>
      <c r="AI15" s="4">
        <v>0.5</v>
      </c>
      <c r="AJ15" s="4">
        <v>1</v>
      </c>
      <c r="AK15" s="4">
        <v>0</v>
      </c>
      <c r="AL15" s="39">
        <v>0</v>
      </c>
      <c r="AM15" s="48">
        <f t="shared" si="0"/>
        <v>15</v>
      </c>
      <c r="AN15" s="63">
        <f t="shared" si="1"/>
        <v>2.25</v>
      </c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</row>
    <row r="16" spans="1:54" s="4" customFormat="1" ht="23.25">
      <c r="A16" s="71" t="s">
        <v>14</v>
      </c>
      <c r="B16" s="52">
        <v>1049730179</v>
      </c>
      <c r="C16" s="4">
        <v>1</v>
      </c>
      <c r="D16" s="4">
        <v>6</v>
      </c>
      <c r="E16" s="47">
        <v>1179900412882</v>
      </c>
      <c r="F16" s="4">
        <v>2</v>
      </c>
      <c r="G16" s="6">
        <v>99</v>
      </c>
      <c r="I16" s="6">
        <v>0</v>
      </c>
      <c r="J16" s="6">
        <v>1</v>
      </c>
      <c r="K16" s="6">
        <v>0</v>
      </c>
      <c r="L16" s="6">
        <v>0</v>
      </c>
      <c r="M16" s="6">
        <v>0</v>
      </c>
      <c r="N16" s="6">
        <v>1</v>
      </c>
      <c r="O16" s="6">
        <v>1</v>
      </c>
      <c r="P16" s="6">
        <v>0</v>
      </c>
      <c r="Q16" s="6">
        <v>1</v>
      </c>
      <c r="R16" s="43">
        <v>1</v>
      </c>
      <c r="S16" s="6">
        <v>0</v>
      </c>
      <c r="T16" s="6">
        <v>0</v>
      </c>
      <c r="U16" s="6">
        <v>0</v>
      </c>
      <c r="V16" s="6">
        <v>1</v>
      </c>
      <c r="W16" s="6">
        <v>1</v>
      </c>
      <c r="X16" s="6">
        <v>1</v>
      </c>
      <c r="Y16" s="6">
        <v>2</v>
      </c>
      <c r="Z16" s="6">
        <v>0.5</v>
      </c>
      <c r="AA16" s="6">
        <v>0</v>
      </c>
      <c r="AB16" s="6">
        <v>0</v>
      </c>
      <c r="AC16" s="4">
        <v>0</v>
      </c>
      <c r="AD16" s="4">
        <v>0</v>
      </c>
      <c r="AE16" s="39">
        <v>0.5</v>
      </c>
      <c r="AF16" s="4">
        <v>1.5</v>
      </c>
      <c r="AG16" s="4">
        <v>1</v>
      </c>
      <c r="AH16" s="4">
        <v>1</v>
      </c>
      <c r="AI16" s="4">
        <v>0.5</v>
      </c>
      <c r="AJ16" s="4">
        <v>2</v>
      </c>
      <c r="AK16" s="4">
        <v>0</v>
      </c>
      <c r="AL16" s="39">
        <v>0</v>
      </c>
      <c r="AM16" s="48">
        <f t="shared" si="0"/>
        <v>17</v>
      </c>
      <c r="AN16" s="63">
        <f t="shared" si="1"/>
        <v>2.55</v>
      </c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</row>
    <row r="17" spans="1:54" s="4" customFormat="1" ht="23.25">
      <c r="A17" s="71" t="s">
        <v>14</v>
      </c>
      <c r="B17" s="52">
        <v>1049730179</v>
      </c>
      <c r="C17" s="4">
        <v>1</v>
      </c>
      <c r="D17" s="4">
        <v>7</v>
      </c>
      <c r="E17" s="47">
        <v>1570501299665</v>
      </c>
      <c r="F17" s="4">
        <v>2</v>
      </c>
      <c r="G17" s="6">
        <v>99</v>
      </c>
      <c r="I17" s="6">
        <v>0</v>
      </c>
      <c r="J17" s="6">
        <v>1</v>
      </c>
      <c r="K17" s="6">
        <v>0</v>
      </c>
      <c r="L17" s="6">
        <v>1</v>
      </c>
      <c r="M17" s="6">
        <v>0</v>
      </c>
      <c r="N17" s="6">
        <v>1</v>
      </c>
      <c r="O17" s="6">
        <v>0</v>
      </c>
      <c r="P17" s="6">
        <v>1</v>
      </c>
      <c r="Q17" s="6">
        <v>1</v>
      </c>
      <c r="R17" s="43">
        <v>0</v>
      </c>
      <c r="S17" s="6">
        <v>0</v>
      </c>
      <c r="T17" s="6">
        <v>0</v>
      </c>
      <c r="U17" s="6">
        <v>1</v>
      </c>
      <c r="V17" s="6">
        <v>0</v>
      </c>
      <c r="W17" s="6">
        <v>1.5</v>
      </c>
      <c r="X17" s="6">
        <v>1</v>
      </c>
      <c r="Y17" s="6">
        <v>1.5</v>
      </c>
      <c r="Z17" s="6">
        <v>1.5</v>
      </c>
      <c r="AA17" s="6">
        <v>1</v>
      </c>
      <c r="AB17" s="6">
        <v>1</v>
      </c>
      <c r="AC17" s="4">
        <v>0</v>
      </c>
      <c r="AD17" s="4">
        <v>0</v>
      </c>
      <c r="AE17" s="39">
        <v>0</v>
      </c>
      <c r="AF17" s="4">
        <v>2</v>
      </c>
      <c r="AG17" s="4">
        <v>0</v>
      </c>
      <c r="AH17" s="4">
        <v>1</v>
      </c>
      <c r="AI17" s="4">
        <v>0.5</v>
      </c>
      <c r="AJ17" s="4">
        <v>0</v>
      </c>
      <c r="AK17" s="4">
        <v>0</v>
      </c>
      <c r="AL17" s="39">
        <v>1</v>
      </c>
      <c r="AM17" s="48">
        <f t="shared" si="0"/>
        <v>18</v>
      </c>
      <c r="AN17" s="63">
        <f t="shared" si="1"/>
        <v>2.7</v>
      </c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</row>
    <row r="18" spans="1:54" s="4" customFormat="1" ht="23.25">
      <c r="A18" s="71" t="s">
        <v>14</v>
      </c>
      <c r="B18" s="52">
        <v>1049730179</v>
      </c>
      <c r="C18" s="4">
        <v>1</v>
      </c>
      <c r="D18" s="4">
        <v>8</v>
      </c>
      <c r="E18" s="47">
        <v>1499800005182</v>
      </c>
      <c r="F18" s="4">
        <v>2</v>
      </c>
      <c r="G18" s="6">
        <v>99</v>
      </c>
      <c r="I18" s="6">
        <v>1</v>
      </c>
      <c r="J18" s="6">
        <v>1</v>
      </c>
      <c r="K18" s="6">
        <v>0</v>
      </c>
      <c r="L18" s="6">
        <v>1</v>
      </c>
      <c r="M18" s="6">
        <v>0</v>
      </c>
      <c r="N18" s="6">
        <v>1.5</v>
      </c>
      <c r="O18" s="6">
        <v>0</v>
      </c>
      <c r="P18" s="6">
        <v>0</v>
      </c>
      <c r="Q18" s="6">
        <v>0</v>
      </c>
      <c r="R18" s="43">
        <v>1</v>
      </c>
      <c r="S18" s="6">
        <v>0</v>
      </c>
      <c r="T18" s="6">
        <v>0</v>
      </c>
      <c r="U18" s="6">
        <v>1</v>
      </c>
      <c r="V18" s="6">
        <v>1</v>
      </c>
      <c r="W18" s="6">
        <v>0.5</v>
      </c>
      <c r="X18" s="6">
        <v>1</v>
      </c>
      <c r="Y18" s="6">
        <v>2</v>
      </c>
      <c r="Z18" s="6">
        <v>1</v>
      </c>
      <c r="AA18" s="6">
        <v>0</v>
      </c>
      <c r="AB18" s="6">
        <v>0</v>
      </c>
      <c r="AC18" s="4">
        <v>1</v>
      </c>
      <c r="AD18" s="4">
        <v>0</v>
      </c>
      <c r="AE18" s="39">
        <v>0</v>
      </c>
      <c r="AF18" s="4">
        <v>1.5</v>
      </c>
      <c r="AG18" s="4">
        <v>1</v>
      </c>
      <c r="AH18" s="4">
        <v>1</v>
      </c>
      <c r="AI18" s="4">
        <v>1</v>
      </c>
      <c r="AJ18" s="4">
        <v>2</v>
      </c>
      <c r="AK18" s="4">
        <v>0</v>
      </c>
      <c r="AL18" s="39">
        <v>1</v>
      </c>
      <c r="AM18" s="48">
        <f t="shared" si="0"/>
        <v>20.5</v>
      </c>
      <c r="AN18" s="63">
        <f t="shared" si="1"/>
        <v>3.075</v>
      </c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</row>
    <row r="19" spans="1:54" s="4" customFormat="1" ht="23.25">
      <c r="A19" s="71" t="s">
        <v>14</v>
      </c>
      <c r="B19" s="52">
        <v>1049730179</v>
      </c>
      <c r="C19" s="4">
        <v>1</v>
      </c>
      <c r="D19" s="4">
        <v>9</v>
      </c>
      <c r="E19" s="47">
        <v>1499800002582</v>
      </c>
      <c r="F19" s="4">
        <v>2</v>
      </c>
      <c r="G19" s="6">
        <v>99</v>
      </c>
      <c r="I19" s="6">
        <v>1</v>
      </c>
      <c r="J19" s="6">
        <v>1.5</v>
      </c>
      <c r="K19" s="6">
        <v>1</v>
      </c>
      <c r="L19" s="6">
        <v>1</v>
      </c>
      <c r="M19" s="6">
        <v>1</v>
      </c>
      <c r="N19" s="6">
        <v>1</v>
      </c>
      <c r="O19" s="6">
        <v>1</v>
      </c>
      <c r="P19" s="6">
        <v>1</v>
      </c>
      <c r="Q19" s="6">
        <v>0</v>
      </c>
      <c r="R19" s="43">
        <v>1</v>
      </c>
      <c r="S19" s="6">
        <v>0</v>
      </c>
      <c r="T19" s="6">
        <v>0</v>
      </c>
      <c r="U19" s="6">
        <v>0</v>
      </c>
      <c r="V19" s="6">
        <v>1</v>
      </c>
      <c r="W19" s="6">
        <v>1.5</v>
      </c>
      <c r="X19" s="6">
        <v>1</v>
      </c>
      <c r="Y19" s="6">
        <v>2</v>
      </c>
      <c r="Z19" s="6">
        <v>1.5</v>
      </c>
      <c r="AA19" s="6">
        <v>0</v>
      </c>
      <c r="AB19" s="6">
        <v>0</v>
      </c>
      <c r="AC19" s="4">
        <v>0</v>
      </c>
      <c r="AD19" s="4">
        <v>0</v>
      </c>
      <c r="AE19" s="39">
        <v>0.5</v>
      </c>
      <c r="AF19" s="4">
        <v>1.5</v>
      </c>
      <c r="AG19" s="4">
        <v>1</v>
      </c>
      <c r="AH19" s="4">
        <v>0</v>
      </c>
      <c r="AI19" s="4">
        <v>1.5</v>
      </c>
      <c r="AJ19" s="4">
        <v>2</v>
      </c>
      <c r="AK19" s="4">
        <v>0</v>
      </c>
      <c r="AL19" s="39">
        <v>1</v>
      </c>
      <c r="AM19" s="48">
        <f t="shared" si="0"/>
        <v>24</v>
      </c>
      <c r="AN19" s="63">
        <f t="shared" si="1"/>
        <v>3.6</v>
      </c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4" customFormat="1" ht="23.25">
      <c r="A20" s="71" t="s">
        <v>14</v>
      </c>
      <c r="B20" s="52">
        <v>1049730179</v>
      </c>
      <c r="C20" s="4">
        <v>1</v>
      </c>
      <c r="D20" s="4">
        <v>10</v>
      </c>
      <c r="E20" s="34">
        <v>1101801234709</v>
      </c>
      <c r="F20" s="4">
        <v>1</v>
      </c>
      <c r="G20" s="75" t="s">
        <v>37</v>
      </c>
      <c r="I20" s="6">
        <v>0</v>
      </c>
      <c r="J20" s="6">
        <v>1.5</v>
      </c>
      <c r="K20" s="6">
        <v>0</v>
      </c>
      <c r="L20" s="6">
        <v>0</v>
      </c>
      <c r="M20" s="6">
        <v>1</v>
      </c>
      <c r="N20" s="6">
        <v>0</v>
      </c>
      <c r="O20" s="6">
        <v>0</v>
      </c>
      <c r="P20" s="6">
        <v>0</v>
      </c>
      <c r="Q20" s="6">
        <v>0</v>
      </c>
      <c r="R20" s="43">
        <v>0</v>
      </c>
      <c r="S20" s="6">
        <v>0</v>
      </c>
      <c r="T20" s="6">
        <v>0</v>
      </c>
      <c r="U20" s="6">
        <v>0</v>
      </c>
      <c r="V20" s="6">
        <v>0</v>
      </c>
      <c r="W20" s="6">
        <v>1.5</v>
      </c>
      <c r="X20" s="6">
        <v>0</v>
      </c>
      <c r="Y20" s="6">
        <v>0.5</v>
      </c>
      <c r="Z20" s="6">
        <v>1.5</v>
      </c>
      <c r="AA20" s="6">
        <v>1</v>
      </c>
      <c r="AB20" s="6">
        <v>0</v>
      </c>
      <c r="AC20" s="4">
        <v>1</v>
      </c>
      <c r="AD20" s="4">
        <v>1</v>
      </c>
      <c r="AE20" s="39">
        <v>0</v>
      </c>
      <c r="AF20" s="4">
        <v>1.5</v>
      </c>
      <c r="AG20" s="4">
        <v>0</v>
      </c>
      <c r="AH20" s="4">
        <v>0</v>
      </c>
      <c r="AI20" s="4">
        <v>0.5</v>
      </c>
      <c r="AJ20" s="4">
        <v>0</v>
      </c>
      <c r="AK20" s="4">
        <v>0</v>
      </c>
      <c r="AL20" s="39">
        <v>0</v>
      </c>
      <c r="AM20" s="48">
        <f t="shared" si="0"/>
        <v>11</v>
      </c>
      <c r="AN20" s="63">
        <f t="shared" si="1"/>
        <v>1.65</v>
      </c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4" customFormat="1" ht="23.25">
      <c r="A21" s="71" t="s">
        <v>14</v>
      </c>
      <c r="B21" s="52">
        <v>1049730179</v>
      </c>
      <c r="C21" s="4">
        <v>1</v>
      </c>
      <c r="D21" s="4">
        <v>11</v>
      </c>
      <c r="E21" s="34">
        <v>1499900385980</v>
      </c>
      <c r="F21" s="4">
        <v>1</v>
      </c>
      <c r="G21" s="6">
        <v>99</v>
      </c>
      <c r="I21" s="6">
        <v>0</v>
      </c>
      <c r="J21" s="6">
        <v>1.5</v>
      </c>
      <c r="K21" s="6">
        <v>0</v>
      </c>
      <c r="L21" s="6">
        <v>0</v>
      </c>
      <c r="M21" s="6">
        <v>0</v>
      </c>
      <c r="N21" s="6">
        <v>0.5</v>
      </c>
      <c r="O21" s="6">
        <v>0</v>
      </c>
      <c r="P21" s="6">
        <v>0</v>
      </c>
      <c r="Q21" s="6">
        <v>0</v>
      </c>
      <c r="R21" s="43">
        <v>0</v>
      </c>
      <c r="S21" s="6">
        <v>1</v>
      </c>
      <c r="T21" s="6">
        <v>0</v>
      </c>
      <c r="U21" s="6">
        <v>1</v>
      </c>
      <c r="V21" s="6">
        <v>1</v>
      </c>
      <c r="W21" s="6">
        <v>1.5</v>
      </c>
      <c r="X21" s="6">
        <v>0</v>
      </c>
      <c r="Y21" s="6">
        <v>1</v>
      </c>
      <c r="Z21" s="6">
        <v>1</v>
      </c>
      <c r="AA21" s="6">
        <v>1</v>
      </c>
      <c r="AB21" s="6">
        <v>0</v>
      </c>
      <c r="AC21" s="4">
        <v>0</v>
      </c>
      <c r="AD21" s="4">
        <v>0</v>
      </c>
      <c r="AE21" s="39">
        <v>0</v>
      </c>
      <c r="AF21" s="4">
        <v>0.5</v>
      </c>
      <c r="AG21" s="4">
        <v>1</v>
      </c>
      <c r="AH21" s="4">
        <v>0</v>
      </c>
      <c r="AI21" s="4">
        <v>1</v>
      </c>
      <c r="AJ21" s="4">
        <v>0</v>
      </c>
      <c r="AK21" s="4">
        <v>0</v>
      </c>
      <c r="AL21" s="39">
        <v>1</v>
      </c>
      <c r="AM21" s="48">
        <f t="shared" si="0"/>
        <v>13</v>
      </c>
      <c r="AN21" s="63">
        <f t="shared" si="1"/>
        <v>1.95</v>
      </c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4" customFormat="1" ht="23.25">
      <c r="A22" s="71" t="s">
        <v>13</v>
      </c>
      <c r="B22" s="52">
        <v>1049730178</v>
      </c>
      <c r="C22" s="4">
        <v>1</v>
      </c>
      <c r="D22" s="4">
        <v>1</v>
      </c>
      <c r="E22" s="34">
        <v>1101700324966</v>
      </c>
      <c r="F22" s="4">
        <v>1</v>
      </c>
      <c r="G22" s="6">
        <v>99</v>
      </c>
      <c r="I22" s="6">
        <v>1</v>
      </c>
      <c r="J22" s="6">
        <v>1</v>
      </c>
      <c r="K22" s="6">
        <v>0</v>
      </c>
      <c r="L22" s="6">
        <v>0</v>
      </c>
      <c r="M22" s="6">
        <v>0</v>
      </c>
      <c r="N22" s="6">
        <v>1.5</v>
      </c>
      <c r="O22" s="6">
        <v>1</v>
      </c>
      <c r="P22" s="6">
        <v>0</v>
      </c>
      <c r="Q22" s="6">
        <v>1</v>
      </c>
      <c r="R22" s="43">
        <v>1</v>
      </c>
      <c r="S22" s="6">
        <v>0</v>
      </c>
      <c r="T22" s="6">
        <v>0</v>
      </c>
      <c r="U22" s="6">
        <v>0</v>
      </c>
      <c r="V22" s="6">
        <v>1</v>
      </c>
      <c r="W22" s="6">
        <v>1</v>
      </c>
      <c r="X22" s="6">
        <v>1</v>
      </c>
      <c r="Y22" s="6">
        <v>2</v>
      </c>
      <c r="Z22" s="6">
        <v>1</v>
      </c>
      <c r="AA22" s="6">
        <v>0</v>
      </c>
      <c r="AB22" s="6">
        <v>0</v>
      </c>
      <c r="AC22" s="4">
        <v>1</v>
      </c>
      <c r="AD22" s="4">
        <v>1</v>
      </c>
      <c r="AE22" s="39">
        <v>1</v>
      </c>
      <c r="AF22" s="4">
        <v>0.5</v>
      </c>
      <c r="AG22" s="4">
        <v>0</v>
      </c>
      <c r="AH22" s="4">
        <v>0</v>
      </c>
      <c r="AI22" s="4">
        <v>0.5</v>
      </c>
      <c r="AJ22" s="4">
        <v>0</v>
      </c>
      <c r="AK22" s="4">
        <v>0</v>
      </c>
      <c r="AL22" s="39">
        <v>1</v>
      </c>
      <c r="AM22" s="48">
        <f t="shared" si="0"/>
        <v>17.5</v>
      </c>
      <c r="AN22" s="63">
        <f t="shared" si="1"/>
        <v>2.625</v>
      </c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</row>
    <row r="23" spans="1:54" s="4" customFormat="1" ht="23.25">
      <c r="A23" s="71" t="s">
        <v>13</v>
      </c>
      <c r="B23" s="52">
        <v>1049730178</v>
      </c>
      <c r="C23" s="4">
        <v>1</v>
      </c>
      <c r="D23" s="4">
        <v>2</v>
      </c>
      <c r="E23" s="34">
        <v>1499900359890</v>
      </c>
      <c r="F23" s="4">
        <v>1</v>
      </c>
      <c r="G23" s="75" t="s">
        <v>37</v>
      </c>
      <c r="I23" s="6">
        <v>1</v>
      </c>
      <c r="J23" s="6">
        <v>1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1</v>
      </c>
      <c r="R23" s="43">
        <v>0</v>
      </c>
      <c r="S23" s="6">
        <v>0</v>
      </c>
      <c r="T23" s="6">
        <v>0</v>
      </c>
      <c r="U23" s="6">
        <v>0</v>
      </c>
      <c r="V23" s="6">
        <v>0</v>
      </c>
      <c r="W23" s="6">
        <v>0.5</v>
      </c>
      <c r="X23" s="6">
        <v>0</v>
      </c>
      <c r="Y23" s="6">
        <v>1</v>
      </c>
      <c r="Z23" s="6">
        <v>0.5</v>
      </c>
      <c r="AA23" s="6">
        <v>0</v>
      </c>
      <c r="AB23" s="6">
        <v>0</v>
      </c>
      <c r="AC23" s="4">
        <v>0</v>
      </c>
      <c r="AD23" s="4">
        <v>0</v>
      </c>
      <c r="AE23" s="39">
        <v>0</v>
      </c>
      <c r="AF23" s="4">
        <v>1.5</v>
      </c>
      <c r="AG23" s="4">
        <v>1</v>
      </c>
      <c r="AH23" s="4">
        <v>0</v>
      </c>
      <c r="AI23" s="4">
        <v>0.5</v>
      </c>
      <c r="AJ23" s="4">
        <v>0</v>
      </c>
      <c r="AK23" s="4">
        <v>1</v>
      </c>
      <c r="AL23" s="39">
        <v>0</v>
      </c>
      <c r="AM23" s="48">
        <f t="shared" si="0"/>
        <v>9</v>
      </c>
      <c r="AN23" s="63">
        <f t="shared" si="1"/>
        <v>1.35</v>
      </c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</row>
    <row r="24" spans="1:54" s="4" customFormat="1" ht="23.25">
      <c r="A24" s="71" t="s">
        <v>13</v>
      </c>
      <c r="B24" s="52">
        <v>1049730178</v>
      </c>
      <c r="C24" s="4">
        <v>1</v>
      </c>
      <c r="D24" s="4">
        <v>3</v>
      </c>
      <c r="E24" s="34">
        <v>1119902055530</v>
      </c>
      <c r="F24" s="4">
        <v>1</v>
      </c>
      <c r="G24" s="6">
        <v>99</v>
      </c>
      <c r="I24" s="6">
        <v>1</v>
      </c>
      <c r="J24" s="6">
        <v>0.5</v>
      </c>
      <c r="K24" s="6">
        <v>0</v>
      </c>
      <c r="L24" s="6">
        <v>0</v>
      </c>
      <c r="M24" s="6">
        <v>0</v>
      </c>
      <c r="N24" s="6">
        <v>1</v>
      </c>
      <c r="O24" s="6">
        <v>1</v>
      </c>
      <c r="P24" s="6">
        <v>0</v>
      </c>
      <c r="Q24" s="6">
        <v>1</v>
      </c>
      <c r="R24" s="43">
        <v>0</v>
      </c>
      <c r="S24" s="6">
        <v>1</v>
      </c>
      <c r="T24" s="6">
        <v>0</v>
      </c>
      <c r="U24" s="6">
        <v>1</v>
      </c>
      <c r="V24" s="6">
        <v>0</v>
      </c>
      <c r="W24" s="6">
        <v>1</v>
      </c>
      <c r="X24" s="6">
        <v>0</v>
      </c>
      <c r="Y24" s="6">
        <v>0.5</v>
      </c>
      <c r="Z24" s="6">
        <v>0.5</v>
      </c>
      <c r="AA24" s="6">
        <v>0</v>
      </c>
      <c r="AB24" s="6">
        <v>0</v>
      </c>
      <c r="AC24" s="4">
        <v>0</v>
      </c>
      <c r="AD24" s="4">
        <v>0</v>
      </c>
      <c r="AE24" s="39">
        <v>0.5</v>
      </c>
      <c r="AF24" s="4">
        <v>1</v>
      </c>
      <c r="AG24" s="4">
        <v>1</v>
      </c>
      <c r="AH24" s="4">
        <v>0</v>
      </c>
      <c r="AI24" s="4">
        <v>0</v>
      </c>
      <c r="AJ24" s="4">
        <v>0.5</v>
      </c>
      <c r="AK24" s="4">
        <v>0</v>
      </c>
      <c r="AL24" s="39">
        <v>1</v>
      </c>
      <c r="AM24" s="48">
        <f t="shared" si="0"/>
        <v>12.5</v>
      </c>
      <c r="AN24" s="63">
        <f t="shared" si="1"/>
        <v>1.875</v>
      </c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54" s="4" customFormat="1" ht="23.25">
      <c r="A25" s="71" t="s">
        <v>13</v>
      </c>
      <c r="B25" s="52">
        <v>1049730178</v>
      </c>
      <c r="C25" s="4">
        <v>1</v>
      </c>
      <c r="D25" s="4">
        <v>4</v>
      </c>
      <c r="E25" s="34">
        <v>1499800005662</v>
      </c>
      <c r="F25" s="4">
        <v>1</v>
      </c>
      <c r="G25" s="6">
        <v>99</v>
      </c>
      <c r="I25" s="6">
        <v>0</v>
      </c>
      <c r="J25" s="6">
        <v>1</v>
      </c>
      <c r="K25" s="6">
        <v>0</v>
      </c>
      <c r="L25" s="6">
        <v>0</v>
      </c>
      <c r="M25" s="6">
        <v>1</v>
      </c>
      <c r="N25" s="6">
        <v>2</v>
      </c>
      <c r="O25" s="6">
        <v>1</v>
      </c>
      <c r="P25" s="6">
        <v>0</v>
      </c>
      <c r="Q25" s="6">
        <v>0</v>
      </c>
      <c r="R25" s="43">
        <v>0</v>
      </c>
      <c r="S25" s="6">
        <v>1</v>
      </c>
      <c r="T25" s="6">
        <v>0</v>
      </c>
      <c r="U25" s="6">
        <v>0</v>
      </c>
      <c r="V25" s="6">
        <v>0</v>
      </c>
      <c r="W25" s="6">
        <v>1</v>
      </c>
      <c r="X25" s="6">
        <v>1</v>
      </c>
      <c r="Y25" s="6">
        <v>0.5</v>
      </c>
      <c r="Z25" s="6">
        <v>1</v>
      </c>
      <c r="AA25" s="6">
        <v>0</v>
      </c>
      <c r="AB25" s="6">
        <v>0</v>
      </c>
      <c r="AC25" s="4">
        <v>0</v>
      </c>
      <c r="AD25" s="4">
        <v>1</v>
      </c>
      <c r="AE25" s="39">
        <v>0.5</v>
      </c>
      <c r="AF25" s="4">
        <v>1</v>
      </c>
      <c r="AG25" s="4">
        <v>0</v>
      </c>
      <c r="AH25" s="4">
        <v>0</v>
      </c>
      <c r="AI25" s="4">
        <v>1.5</v>
      </c>
      <c r="AJ25" s="4">
        <v>0</v>
      </c>
      <c r="AK25" s="4">
        <v>0</v>
      </c>
      <c r="AL25" s="39">
        <v>1</v>
      </c>
      <c r="AM25" s="48">
        <f t="shared" si="0"/>
        <v>14.5</v>
      </c>
      <c r="AN25" s="63">
        <f t="shared" si="1"/>
        <v>2.175</v>
      </c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</row>
    <row r="26" spans="1:54" s="4" customFormat="1" ht="23.25">
      <c r="A26" s="71" t="s">
        <v>13</v>
      </c>
      <c r="B26" s="52">
        <v>1049730178</v>
      </c>
      <c r="C26" s="4">
        <v>1</v>
      </c>
      <c r="D26" s="4">
        <v>5</v>
      </c>
      <c r="E26" s="34">
        <v>1499800003813</v>
      </c>
      <c r="F26" s="4">
        <v>1</v>
      </c>
      <c r="G26" s="6">
        <v>99</v>
      </c>
      <c r="I26" s="6">
        <v>0</v>
      </c>
      <c r="J26" s="6">
        <v>1.5</v>
      </c>
      <c r="K26" s="6">
        <v>0</v>
      </c>
      <c r="L26" s="6">
        <v>0</v>
      </c>
      <c r="M26" s="6">
        <v>0</v>
      </c>
      <c r="N26" s="6">
        <v>1</v>
      </c>
      <c r="O26" s="6">
        <v>0</v>
      </c>
      <c r="P26" s="6">
        <v>0</v>
      </c>
      <c r="Q26" s="6">
        <v>0</v>
      </c>
      <c r="R26" s="43">
        <v>0</v>
      </c>
      <c r="S26" s="6">
        <v>1</v>
      </c>
      <c r="T26" s="6">
        <v>0</v>
      </c>
      <c r="U26" s="6">
        <v>0</v>
      </c>
      <c r="V26" s="6">
        <v>0</v>
      </c>
      <c r="W26" s="6">
        <v>1</v>
      </c>
      <c r="X26" s="6">
        <v>1</v>
      </c>
      <c r="Y26" s="6">
        <v>1</v>
      </c>
      <c r="Z26" s="6">
        <v>1.5</v>
      </c>
      <c r="AA26" s="6">
        <v>0</v>
      </c>
      <c r="AB26" s="6">
        <v>0</v>
      </c>
      <c r="AC26" s="4">
        <v>0</v>
      </c>
      <c r="AD26" s="4">
        <v>0</v>
      </c>
      <c r="AE26" s="39">
        <v>0</v>
      </c>
      <c r="AF26" s="4">
        <v>1</v>
      </c>
      <c r="AG26" s="4">
        <v>0</v>
      </c>
      <c r="AH26" s="4">
        <v>0</v>
      </c>
      <c r="AI26" s="4">
        <v>1</v>
      </c>
      <c r="AJ26" s="4">
        <v>0</v>
      </c>
      <c r="AK26" s="4">
        <v>1</v>
      </c>
      <c r="AL26" s="39">
        <v>1</v>
      </c>
      <c r="AM26" s="48">
        <f t="shared" si="0"/>
        <v>12</v>
      </c>
      <c r="AN26" s="63">
        <f t="shared" si="1"/>
        <v>1.8</v>
      </c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</row>
    <row r="27" spans="1:54" s="4" customFormat="1" ht="23.25">
      <c r="A27" s="71" t="s">
        <v>13</v>
      </c>
      <c r="B27" s="52">
        <v>1049730178</v>
      </c>
      <c r="C27" s="4">
        <v>1</v>
      </c>
      <c r="D27" s="4">
        <v>6</v>
      </c>
      <c r="E27" s="34">
        <v>1499800004941</v>
      </c>
      <c r="F27" s="4">
        <v>1</v>
      </c>
      <c r="G27" s="6">
        <v>99</v>
      </c>
      <c r="I27" s="6">
        <v>0</v>
      </c>
      <c r="J27" s="6">
        <v>1.5</v>
      </c>
      <c r="K27" s="6">
        <v>0</v>
      </c>
      <c r="L27" s="6">
        <v>1</v>
      </c>
      <c r="M27" s="6">
        <v>0</v>
      </c>
      <c r="N27" s="6">
        <v>0.5</v>
      </c>
      <c r="O27" s="6">
        <v>1</v>
      </c>
      <c r="P27" s="6">
        <v>0</v>
      </c>
      <c r="Q27" s="6">
        <v>0</v>
      </c>
      <c r="R27" s="43">
        <v>1</v>
      </c>
      <c r="S27" s="6">
        <v>0</v>
      </c>
      <c r="T27" s="6">
        <v>0</v>
      </c>
      <c r="U27" s="6">
        <v>0</v>
      </c>
      <c r="V27" s="6">
        <v>0</v>
      </c>
      <c r="W27" s="6">
        <v>1</v>
      </c>
      <c r="X27" s="6">
        <v>0</v>
      </c>
      <c r="Y27" s="6">
        <v>1.5</v>
      </c>
      <c r="Z27" s="6">
        <v>1</v>
      </c>
      <c r="AA27" s="6">
        <v>0</v>
      </c>
      <c r="AB27" s="6">
        <v>0</v>
      </c>
      <c r="AC27" s="4">
        <v>0</v>
      </c>
      <c r="AD27" s="4">
        <v>0</v>
      </c>
      <c r="AE27" s="39">
        <v>0</v>
      </c>
      <c r="AF27" s="4">
        <v>0.5</v>
      </c>
      <c r="AG27" s="4">
        <v>0</v>
      </c>
      <c r="AH27" s="4">
        <v>0</v>
      </c>
      <c r="AI27" s="4">
        <v>1</v>
      </c>
      <c r="AJ27" s="4">
        <v>1</v>
      </c>
      <c r="AK27" s="4">
        <v>0</v>
      </c>
      <c r="AL27" s="39">
        <v>1</v>
      </c>
      <c r="AM27" s="48">
        <f t="shared" si="0"/>
        <v>12</v>
      </c>
      <c r="AN27" s="63">
        <f t="shared" si="1"/>
        <v>1.8</v>
      </c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</row>
    <row r="28" spans="1:54" s="4" customFormat="1" ht="23.25">
      <c r="A28" s="71" t="s">
        <v>13</v>
      </c>
      <c r="B28" s="52">
        <v>1049730178</v>
      </c>
      <c r="C28" s="4">
        <v>1</v>
      </c>
      <c r="D28" s="4">
        <v>7</v>
      </c>
      <c r="E28" s="34">
        <v>1499800004984</v>
      </c>
      <c r="F28" s="4">
        <v>1</v>
      </c>
      <c r="G28" s="6">
        <v>99</v>
      </c>
      <c r="I28" s="6">
        <v>0</v>
      </c>
      <c r="J28" s="6">
        <v>1</v>
      </c>
      <c r="K28" s="6">
        <v>0</v>
      </c>
      <c r="L28" s="6">
        <v>0</v>
      </c>
      <c r="M28" s="6">
        <v>0</v>
      </c>
      <c r="N28" s="6">
        <v>1.5</v>
      </c>
      <c r="O28" s="6">
        <v>0</v>
      </c>
      <c r="P28" s="6">
        <v>1</v>
      </c>
      <c r="Q28" s="6">
        <v>0</v>
      </c>
      <c r="R28" s="43">
        <v>0</v>
      </c>
      <c r="S28" s="6">
        <v>0</v>
      </c>
      <c r="T28" s="6">
        <v>1</v>
      </c>
      <c r="U28" s="6">
        <v>0</v>
      </c>
      <c r="V28" s="6">
        <v>0</v>
      </c>
      <c r="W28" s="6">
        <v>1.5</v>
      </c>
      <c r="X28" s="6">
        <v>0</v>
      </c>
      <c r="Y28" s="6">
        <v>0</v>
      </c>
      <c r="Z28" s="6">
        <v>1</v>
      </c>
      <c r="AA28" s="6">
        <v>0</v>
      </c>
      <c r="AB28" s="6">
        <v>1</v>
      </c>
      <c r="AC28" s="4">
        <v>0</v>
      </c>
      <c r="AD28" s="4">
        <v>0</v>
      </c>
      <c r="AE28" s="39">
        <v>0</v>
      </c>
      <c r="AF28" s="4">
        <v>2</v>
      </c>
      <c r="AG28" s="4">
        <v>1</v>
      </c>
      <c r="AH28" s="4">
        <v>1</v>
      </c>
      <c r="AI28" s="4">
        <v>1</v>
      </c>
      <c r="AJ28" s="4">
        <v>0</v>
      </c>
      <c r="AK28" s="4">
        <v>0</v>
      </c>
      <c r="AL28" s="39">
        <v>0</v>
      </c>
      <c r="AM28" s="48">
        <f t="shared" si="0"/>
        <v>13</v>
      </c>
      <c r="AN28" s="63">
        <f t="shared" si="1"/>
        <v>1.95</v>
      </c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</row>
    <row r="29" spans="1:54" s="4" customFormat="1" ht="23.25">
      <c r="A29" s="71" t="s">
        <v>13</v>
      </c>
      <c r="B29" s="52">
        <v>1049730178</v>
      </c>
      <c r="C29" s="4">
        <v>1</v>
      </c>
      <c r="D29" s="4">
        <v>8</v>
      </c>
      <c r="E29" s="34">
        <v>1499800005085</v>
      </c>
      <c r="F29" s="4">
        <v>1</v>
      </c>
      <c r="G29" s="6">
        <v>99</v>
      </c>
      <c r="I29" s="6">
        <v>0</v>
      </c>
      <c r="J29" s="6">
        <v>2</v>
      </c>
      <c r="K29" s="6">
        <v>1</v>
      </c>
      <c r="L29" s="6">
        <v>0</v>
      </c>
      <c r="M29" s="6">
        <v>1</v>
      </c>
      <c r="N29" s="6">
        <v>2</v>
      </c>
      <c r="O29" s="6">
        <v>1</v>
      </c>
      <c r="P29" s="6">
        <v>0</v>
      </c>
      <c r="Q29" s="6">
        <v>0</v>
      </c>
      <c r="R29" s="43">
        <v>0</v>
      </c>
      <c r="S29" s="6">
        <v>0</v>
      </c>
      <c r="T29" s="6">
        <v>0</v>
      </c>
      <c r="U29" s="6">
        <v>1</v>
      </c>
      <c r="V29" s="6">
        <v>1</v>
      </c>
      <c r="W29" s="6">
        <v>1.5</v>
      </c>
      <c r="X29" s="6">
        <v>0</v>
      </c>
      <c r="Y29" s="6">
        <v>1.5</v>
      </c>
      <c r="Z29" s="6">
        <v>0.5</v>
      </c>
      <c r="AA29" s="6">
        <v>0</v>
      </c>
      <c r="AB29" s="6">
        <v>0</v>
      </c>
      <c r="AC29" s="4">
        <v>1</v>
      </c>
      <c r="AD29" s="4">
        <v>0</v>
      </c>
      <c r="AE29" s="39">
        <v>0</v>
      </c>
      <c r="AF29" s="4">
        <v>0.5</v>
      </c>
      <c r="AG29" s="4">
        <v>0</v>
      </c>
      <c r="AH29" s="4">
        <v>0</v>
      </c>
      <c r="AI29" s="4">
        <v>0.5</v>
      </c>
      <c r="AJ29" s="4">
        <v>0</v>
      </c>
      <c r="AK29" s="4">
        <v>1</v>
      </c>
      <c r="AL29" s="39">
        <v>1</v>
      </c>
      <c r="AM29" s="48">
        <f t="shared" si="0"/>
        <v>16.5</v>
      </c>
      <c r="AN29" s="63">
        <f t="shared" si="1"/>
        <v>2.475</v>
      </c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</row>
    <row r="30" spans="1:54" s="4" customFormat="1" ht="23.25">
      <c r="A30" s="71" t="s">
        <v>13</v>
      </c>
      <c r="B30" s="52">
        <v>1049730178</v>
      </c>
      <c r="C30" s="4">
        <v>1</v>
      </c>
      <c r="D30" s="4">
        <v>9</v>
      </c>
      <c r="E30" s="34">
        <v>1499800005433</v>
      </c>
      <c r="F30" s="4">
        <v>2</v>
      </c>
      <c r="G30" s="6">
        <v>99</v>
      </c>
      <c r="I30" s="6">
        <v>1</v>
      </c>
      <c r="J30" s="6">
        <v>1</v>
      </c>
      <c r="K30" s="6">
        <v>0</v>
      </c>
      <c r="L30" s="6">
        <v>0</v>
      </c>
      <c r="M30" s="6">
        <v>1</v>
      </c>
      <c r="N30" s="6">
        <v>2</v>
      </c>
      <c r="O30" s="6">
        <v>1</v>
      </c>
      <c r="P30" s="6">
        <v>0</v>
      </c>
      <c r="Q30" s="6">
        <v>0</v>
      </c>
      <c r="R30" s="43">
        <v>0</v>
      </c>
      <c r="S30" s="6">
        <v>0</v>
      </c>
      <c r="T30" s="6">
        <v>0</v>
      </c>
      <c r="U30" s="6">
        <v>1</v>
      </c>
      <c r="V30" s="6">
        <v>0</v>
      </c>
      <c r="W30" s="6">
        <v>1.5</v>
      </c>
      <c r="X30" s="6">
        <v>0</v>
      </c>
      <c r="Y30" s="6">
        <v>1.5</v>
      </c>
      <c r="Z30" s="6">
        <v>1</v>
      </c>
      <c r="AA30" s="6">
        <v>1</v>
      </c>
      <c r="AB30" s="6">
        <v>0</v>
      </c>
      <c r="AC30" s="4">
        <v>1</v>
      </c>
      <c r="AD30" s="4">
        <v>1</v>
      </c>
      <c r="AE30" s="39">
        <v>0</v>
      </c>
      <c r="AF30" s="4">
        <v>1.5</v>
      </c>
      <c r="AG30" s="4">
        <v>0</v>
      </c>
      <c r="AH30" s="4">
        <v>0</v>
      </c>
      <c r="AI30" s="4">
        <v>1</v>
      </c>
      <c r="AJ30" s="4">
        <v>1</v>
      </c>
      <c r="AK30" s="4">
        <v>0</v>
      </c>
      <c r="AL30" s="39">
        <v>1</v>
      </c>
      <c r="AM30" s="48">
        <f t="shared" si="0"/>
        <v>18.5</v>
      </c>
      <c r="AN30" s="63">
        <f t="shared" si="1"/>
        <v>2.775</v>
      </c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</row>
    <row r="31" spans="1:54" s="4" customFormat="1" ht="23.25">
      <c r="A31" s="71" t="s">
        <v>13</v>
      </c>
      <c r="B31" s="52">
        <v>1049730178</v>
      </c>
      <c r="C31" s="4">
        <v>1</v>
      </c>
      <c r="D31" s="4">
        <v>10</v>
      </c>
      <c r="E31" s="34">
        <v>1499800005115</v>
      </c>
      <c r="F31" s="4">
        <v>2</v>
      </c>
      <c r="G31" s="6">
        <v>99</v>
      </c>
      <c r="I31" s="6">
        <v>0</v>
      </c>
      <c r="J31" s="6">
        <v>1</v>
      </c>
      <c r="K31" s="6">
        <v>0</v>
      </c>
      <c r="L31" s="6">
        <v>0</v>
      </c>
      <c r="M31" s="6">
        <v>0</v>
      </c>
      <c r="N31" s="6">
        <v>2</v>
      </c>
      <c r="O31" s="6">
        <v>1</v>
      </c>
      <c r="P31" s="6">
        <v>0</v>
      </c>
      <c r="Q31" s="6">
        <v>0</v>
      </c>
      <c r="R31" s="43">
        <v>1</v>
      </c>
      <c r="S31" s="6">
        <v>0</v>
      </c>
      <c r="T31" s="6">
        <v>1</v>
      </c>
      <c r="U31" s="6">
        <v>0</v>
      </c>
      <c r="V31" s="6">
        <v>0</v>
      </c>
      <c r="W31" s="6">
        <v>1</v>
      </c>
      <c r="X31" s="6">
        <v>1</v>
      </c>
      <c r="Y31" s="6">
        <v>1.5</v>
      </c>
      <c r="Z31" s="6">
        <v>0.5</v>
      </c>
      <c r="AA31" s="6">
        <v>0</v>
      </c>
      <c r="AB31" s="6">
        <v>0</v>
      </c>
      <c r="AC31" s="4">
        <v>0</v>
      </c>
      <c r="AD31" s="4">
        <v>0</v>
      </c>
      <c r="AE31" s="39">
        <v>1</v>
      </c>
      <c r="AF31" s="4">
        <v>1</v>
      </c>
      <c r="AG31" s="4">
        <v>1.5</v>
      </c>
      <c r="AH31" s="4">
        <v>0</v>
      </c>
      <c r="AI31" s="4">
        <v>1</v>
      </c>
      <c r="AJ31" s="4">
        <v>1</v>
      </c>
      <c r="AK31" s="4">
        <v>0</v>
      </c>
      <c r="AL31" s="39">
        <v>1</v>
      </c>
      <c r="AM31" s="48">
        <f t="shared" si="0"/>
        <v>16.5</v>
      </c>
      <c r="AN31" s="63">
        <f t="shared" si="1"/>
        <v>2.475</v>
      </c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</row>
    <row r="32" spans="1:54" s="4" customFormat="1" ht="23.25">
      <c r="A32" s="71" t="s">
        <v>13</v>
      </c>
      <c r="B32" s="52">
        <v>1049730178</v>
      </c>
      <c r="C32" s="4">
        <v>1</v>
      </c>
      <c r="D32" s="4">
        <v>11</v>
      </c>
      <c r="E32" s="34">
        <v>1119902038279</v>
      </c>
      <c r="F32" s="4">
        <v>2</v>
      </c>
      <c r="G32" s="6">
        <v>99</v>
      </c>
      <c r="I32" s="6">
        <v>0</v>
      </c>
      <c r="J32" s="6">
        <v>2</v>
      </c>
      <c r="K32" s="6">
        <v>0</v>
      </c>
      <c r="L32" s="6">
        <v>1</v>
      </c>
      <c r="M32" s="6">
        <v>0</v>
      </c>
      <c r="N32" s="6">
        <v>1.5</v>
      </c>
      <c r="O32" s="6">
        <v>1</v>
      </c>
      <c r="P32" s="6">
        <v>0</v>
      </c>
      <c r="Q32" s="6">
        <v>0</v>
      </c>
      <c r="R32" s="43">
        <v>1</v>
      </c>
      <c r="S32" s="6">
        <v>0</v>
      </c>
      <c r="T32" s="6">
        <v>1</v>
      </c>
      <c r="U32" s="6">
        <v>1</v>
      </c>
      <c r="V32" s="6">
        <v>0</v>
      </c>
      <c r="W32" s="6">
        <v>2</v>
      </c>
      <c r="X32" s="6">
        <v>1</v>
      </c>
      <c r="Y32" s="6">
        <v>1</v>
      </c>
      <c r="Z32" s="6">
        <v>0.5</v>
      </c>
      <c r="AA32" s="6">
        <v>0</v>
      </c>
      <c r="AB32" s="6">
        <v>0</v>
      </c>
      <c r="AC32" s="4">
        <v>1</v>
      </c>
      <c r="AD32" s="4">
        <v>1</v>
      </c>
      <c r="AE32" s="39">
        <v>1</v>
      </c>
      <c r="AF32" s="4">
        <v>0.5</v>
      </c>
      <c r="AG32" s="4">
        <v>0</v>
      </c>
      <c r="AH32" s="4">
        <v>0</v>
      </c>
      <c r="AI32" s="4">
        <v>1.5</v>
      </c>
      <c r="AJ32" s="4">
        <v>1</v>
      </c>
      <c r="AK32" s="4">
        <v>0</v>
      </c>
      <c r="AL32" s="39">
        <v>1</v>
      </c>
      <c r="AM32" s="48">
        <f t="shared" si="0"/>
        <v>20</v>
      </c>
      <c r="AN32" s="63">
        <f t="shared" si="1"/>
        <v>3</v>
      </c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</row>
    <row r="33" spans="1:54" s="4" customFormat="1" ht="23.25">
      <c r="A33" s="71" t="s">
        <v>13</v>
      </c>
      <c r="B33" s="52">
        <v>1049730178</v>
      </c>
      <c r="C33" s="4">
        <v>1</v>
      </c>
      <c r="D33" s="4">
        <v>12</v>
      </c>
      <c r="E33" s="34">
        <v>1499800005948</v>
      </c>
      <c r="F33" s="4">
        <v>2</v>
      </c>
      <c r="G33" s="6">
        <v>99</v>
      </c>
      <c r="H33" s="13"/>
      <c r="I33" s="14">
        <v>0</v>
      </c>
      <c r="J33" s="14">
        <v>1</v>
      </c>
      <c r="K33" s="14">
        <v>0</v>
      </c>
      <c r="L33" s="14">
        <v>1</v>
      </c>
      <c r="M33" s="14">
        <v>0</v>
      </c>
      <c r="N33" s="14">
        <v>1</v>
      </c>
      <c r="O33" s="14">
        <v>1</v>
      </c>
      <c r="P33" s="14">
        <v>1</v>
      </c>
      <c r="Q33" s="14">
        <v>0</v>
      </c>
      <c r="R33" s="44">
        <v>1</v>
      </c>
      <c r="S33" s="14">
        <v>0</v>
      </c>
      <c r="T33" s="14">
        <v>1</v>
      </c>
      <c r="U33" s="14">
        <v>0</v>
      </c>
      <c r="V33" s="14">
        <v>1</v>
      </c>
      <c r="W33" s="14">
        <v>1</v>
      </c>
      <c r="X33" s="14">
        <v>1</v>
      </c>
      <c r="Y33" s="14">
        <v>1</v>
      </c>
      <c r="Z33" s="14">
        <v>1</v>
      </c>
      <c r="AA33" s="14">
        <v>1</v>
      </c>
      <c r="AB33" s="14">
        <v>0</v>
      </c>
      <c r="AC33" s="13">
        <v>0</v>
      </c>
      <c r="AD33" s="13">
        <v>1</v>
      </c>
      <c r="AE33" s="40">
        <v>0</v>
      </c>
      <c r="AF33" s="13">
        <v>1</v>
      </c>
      <c r="AG33" s="13">
        <v>0</v>
      </c>
      <c r="AH33" s="13">
        <v>0</v>
      </c>
      <c r="AI33" s="13">
        <v>1</v>
      </c>
      <c r="AJ33" s="13">
        <v>1</v>
      </c>
      <c r="AK33" s="13">
        <v>0</v>
      </c>
      <c r="AL33" s="40">
        <v>0</v>
      </c>
      <c r="AM33" s="62">
        <f t="shared" si="0"/>
        <v>17</v>
      </c>
      <c r="AN33" s="63">
        <f t="shared" si="1"/>
        <v>2.55</v>
      </c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</row>
    <row r="34" spans="8:39" ht="15">
      <c r="H34" s="23" t="s">
        <v>18</v>
      </c>
      <c r="I34" s="53">
        <f>SUM(I13:I33)</f>
        <v>8</v>
      </c>
      <c r="J34" s="53">
        <f aca="true" t="shared" si="2" ref="J34:AM34">SUM(J13:J33)</f>
        <v>26.5</v>
      </c>
      <c r="K34" s="53">
        <f t="shared" si="2"/>
        <v>4</v>
      </c>
      <c r="L34" s="53">
        <f t="shared" si="2"/>
        <v>9</v>
      </c>
      <c r="M34" s="53">
        <f t="shared" si="2"/>
        <v>6</v>
      </c>
      <c r="N34" s="53">
        <f t="shared" si="2"/>
        <v>25.5</v>
      </c>
      <c r="O34" s="53">
        <f t="shared" si="2"/>
        <v>11</v>
      </c>
      <c r="P34" s="53">
        <f t="shared" si="2"/>
        <v>4</v>
      </c>
      <c r="Q34" s="53">
        <f t="shared" si="2"/>
        <v>5</v>
      </c>
      <c r="R34" s="53">
        <f t="shared" si="2"/>
        <v>8</v>
      </c>
      <c r="S34" s="53">
        <f t="shared" si="2"/>
        <v>5</v>
      </c>
      <c r="T34" s="53">
        <f t="shared" si="2"/>
        <v>5</v>
      </c>
      <c r="U34" s="53">
        <f t="shared" si="2"/>
        <v>7</v>
      </c>
      <c r="V34" s="53">
        <f t="shared" si="2"/>
        <v>7</v>
      </c>
      <c r="W34" s="53">
        <f t="shared" si="2"/>
        <v>25</v>
      </c>
      <c r="X34" s="53">
        <f t="shared" si="2"/>
        <v>11</v>
      </c>
      <c r="Y34" s="53">
        <f t="shared" si="2"/>
        <v>26</v>
      </c>
      <c r="Z34" s="53">
        <f t="shared" si="2"/>
        <v>19</v>
      </c>
      <c r="AA34" s="53">
        <f t="shared" si="2"/>
        <v>6</v>
      </c>
      <c r="AB34" s="53">
        <f t="shared" si="2"/>
        <v>4</v>
      </c>
      <c r="AC34" s="53">
        <f t="shared" si="2"/>
        <v>6</v>
      </c>
      <c r="AD34" s="53">
        <f t="shared" si="2"/>
        <v>6</v>
      </c>
      <c r="AE34" s="53">
        <f t="shared" si="2"/>
        <v>5.5</v>
      </c>
      <c r="AF34" s="53">
        <f t="shared" si="2"/>
        <v>23.5</v>
      </c>
      <c r="AG34" s="53">
        <f t="shared" si="2"/>
        <v>9.5</v>
      </c>
      <c r="AH34" s="53">
        <f t="shared" si="2"/>
        <v>4</v>
      </c>
      <c r="AI34" s="53">
        <f t="shared" si="2"/>
        <v>18</v>
      </c>
      <c r="AJ34" s="53">
        <f t="shared" si="2"/>
        <v>12.5</v>
      </c>
      <c r="AK34" s="53">
        <f t="shared" si="2"/>
        <v>4</v>
      </c>
      <c r="AL34" s="53">
        <f t="shared" si="2"/>
        <v>14</v>
      </c>
      <c r="AM34" s="53">
        <f t="shared" si="2"/>
        <v>325</v>
      </c>
    </row>
    <row r="35" spans="8:39" ht="15">
      <c r="H35" s="23" t="s">
        <v>19</v>
      </c>
      <c r="I35" s="49">
        <f>AVERAGE(I13:I33,I13:I33)</f>
        <v>0.38095238095238093</v>
      </c>
      <c r="J35" s="49">
        <f aca="true" t="shared" si="3" ref="J35:AM35">AVERAGE(J13:J33,J13:J33)</f>
        <v>1.2619047619047619</v>
      </c>
      <c r="K35" s="49">
        <f t="shared" si="3"/>
        <v>0.19047619047619047</v>
      </c>
      <c r="L35" s="49">
        <f t="shared" si="3"/>
        <v>0.42857142857142855</v>
      </c>
      <c r="M35" s="49">
        <f t="shared" si="3"/>
        <v>0.2857142857142857</v>
      </c>
      <c r="N35" s="49">
        <f t="shared" si="3"/>
        <v>1.2142857142857142</v>
      </c>
      <c r="O35" s="49">
        <f t="shared" si="3"/>
        <v>0.5238095238095238</v>
      </c>
      <c r="P35" s="49">
        <f t="shared" si="3"/>
        <v>0.19047619047619047</v>
      </c>
      <c r="Q35" s="49">
        <f t="shared" si="3"/>
        <v>0.23809523809523808</v>
      </c>
      <c r="R35" s="49">
        <f t="shared" si="3"/>
        <v>0.38095238095238093</v>
      </c>
      <c r="S35" s="49">
        <f t="shared" si="3"/>
        <v>0.23809523809523808</v>
      </c>
      <c r="T35" s="49">
        <f t="shared" si="3"/>
        <v>0.23809523809523808</v>
      </c>
      <c r="U35" s="49">
        <f t="shared" si="3"/>
        <v>0.3333333333333333</v>
      </c>
      <c r="V35" s="49">
        <f t="shared" si="3"/>
        <v>0.3333333333333333</v>
      </c>
      <c r="W35" s="49">
        <f t="shared" si="3"/>
        <v>1.1904761904761905</v>
      </c>
      <c r="X35" s="49">
        <f t="shared" si="3"/>
        <v>0.5238095238095238</v>
      </c>
      <c r="Y35" s="49">
        <f t="shared" si="3"/>
        <v>1.2380952380952381</v>
      </c>
      <c r="Z35" s="49">
        <f t="shared" si="3"/>
        <v>0.9047619047619048</v>
      </c>
      <c r="AA35" s="49">
        <f t="shared" si="3"/>
        <v>0.2857142857142857</v>
      </c>
      <c r="AB35" s="49">
        <f t="shared" si="3"/>
        <v>0.19047619047619047</v>
      </c>
      <c r="AC35" s="49">
        <f t="shared" si="3"/>
        <v>0.2857142857142857</v>
      </c>
      <c r="AD35" s="49">
        <f t="shared" si="3"/>
        <v>0.2857142857142857</v>
      </c>
      <c r="AE35" s="49">
        <f t="shared" si="3"/>
        <v>0.2619047619047619</v>
      </c>
      <c r="AF35" s="49">
        <f t="shared" si="3"/>
        <v>1.119047619047619</v>
      </c>
      <c r="AG35" s="49">
        <f t="shared" si="3"/>
        <v>0.4523809523809524</v>
      </c>
      <c r="AH35" s="49">
        <f t="shared" si="3"/>
        <v>0.19047619047619047</v>
      </c>
      <c r="AI35" s="49">
        <f t="shared" si="3"/>
        <v>0.8571428571428571</v>
      </c>
      <c r="AJ35" s="49">
        <f t="shared" si="3"/>
        <v>0.5952380952380952</v>
      </c>
      <c r="AK35" s="49">
        <f t="shared" si="3"/>
        <v>0.19047619047619047</v>
      </c>
      <c r="AL35" s="49">
        <f t="shared" si="3"/>
        <v>0.6666666666666666</v>
      </c>
      <c r="AM35" s="49">
        <f t="shared" si="3"/>
        <v>15.476190476190476</v>
      </c>
    </row>
    <row r="36" spans="8:39" ht="15">
      <c r="H36" s="23" t="s">
        <v>20</v>
      </c>
      <c r="I36" s="49">
        <f>STDEV(I13:I33)</f>
        <v>0.4976133515281193</v>
      </c>
      <c r="J36" s="49">
        <f aca="true" t="shared" si="4" ref="J36:AM36">STDEV(J13:J33)</f>
        <v>0.40678764789038335</v>
      </c>
      <c r="K36" s="49">
        <f t="shared" si="4"/>
        <v>0.40237390808147827</v>
      </c>
      <c r="L36" s="49">
        <f t="shared" si="4"/>
        <v>0.50709255283711</v>
      </c>
      <c r="M36" s="49">
        <f t="shared" si="4"/>
        <v>0.4629100498862757</v>
      </c>
      <c r="N36" s="49">
        <f t="shared" si="4"/>
        <v>0.6035608621222173</v>
      </c>
      <c r="O36" s="49">
        <f t="shared" si="4"/>
        <v>0.511766315719159</v>
      </c>
      <c r="P36" s="49">
        <f t="shared" si="4"/>
        <v>0.40237390808147827</v>
      </c>
      <c r="Q36" s="49">
        <f t="shared" si="4"/>
        <v>0.4364357804719847</v>
      </c>
      <c r="R36" s="49">
        <f t="shared" si="4"/>
        <v>0.4976133515281193</v>
      </c>
      <c r="S36" s="49">
        <f t="shared" si="4"/>
        <v>0.4364357804719847</v>
      </c>
      <c r="T36" s="49">
        <f t="shared" si="4"/>
        <v>0.4364357804719847</v>
      </c>
      <c r="U36" s="49">
        <f t="shared" si="4"/>
        <v>0.48304589153964794</v>
      </c>
      <c r="V36" s="49">
        <f t="shared" si="4"/>
        <v>0.48304589153964794</v>
      </c>
      <c r="W36" s="49">
        <f t="shared" si="4"/>
        <v>0.3700064349504774</v>
      </c>
      <c r="X36" s="49">
        <f t="shared" si="4"/>
        <v>0.511766315719159</v>
      </c>
      <c r="Y36" s="49">
        <f t="shared" si="4"/>
        <v>0.6045462682675252</v>
      </c>
      <c r="Z36" s="49">
        <f t="shared" si="4"/>
        <v>0.37480153478366457</v>
      </c>
      <c r="AA36" s="49">
        <f t="shared" si="4"/>
        <v>0.4629100498862757</v>
      </c>
      <c r="AB36" s="49">
        <f t="shared" si="4"/>
        <v>0.40237390808147827</v>
      </c>
      <c r="AC36" s="49">
        <f t="shared" si="4"/>
        <v>0.4629100498862757</v>
      </c>
      <c r="AD36" s="49">
        <f t="shared" si="4"/>
        <v>0.4629100498862757</v>
      </c>
      <c r="AE36" s="49">
        <f t="shared" si="4"/>
        <v>0.3748015347836645</v>
      </c>
      <c r="AF36" s="49">
        <f t="shared" si="4"/>
        <v>0.4976133515281193</v>
      </c>
      <c r="AG36" s="49">
        <f t="shared" si="4"/>
        <v>0.5455447255899809</v>
      </c>
      <c r="AH36" s="49">
        <f t="shared" si="4"/>
        <v>0.40237390808147827</v>
      </c>
      <c r="AI36" s="49">
        <f t="shared" si="4"/>
        <v>0.4225771273642583</v>
      </c>
      <c r="AJ36" s="49">
        <f t="shared" si="4"/>
        <v>0.7351708580161421</v>
      </c>
      <c r="AK36" s="49">
        <f t="shared" si="4"/>
        <v>0.40237390808147827</v>
      </c>
      <c r="AL36" s="49">
        <f t="shared" si="4"/>
        <v>0.48304589153964794</v>
      </c>
      <c r="AM36" s="49">
        <f t="shared" si="4"/>
        <v>3.6690468465126975</v>
      </c>
    </row>
  </sheetData>
  <sheetProtection/>
  <mergeCells count="11"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  <ignoredErrors>
    <ignoredError sqref="I34:AM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B36"/>
  <sheetViews>
    <sheetView zoomScale="83" zoomScaleNormal="83" zoomScalePageLayoutView="0" workbookViewId="0" topLeftCell="A1">
      <selection activeCell="A1" sqref="A1"/>
    </sheetView>
  </sheetViews>
  <sheetFormatPr defaultColWidth="8.57421875" defaultRowHeight="15"/>
  <cols>
    <col min="1" max="1" width="15.00390625" style="3" customWidth="1"/>
    <col min="2" max="2" width="10.140625" style="3" customWidth="1"/>
    <col min="3" max="3" width="7.421875" style="3" customWidth="1"/>
    <col min="4" max="4" width="5.28125" style="3" customWidth="1"/>
    <col min="5" max="5" width="22.140625" style="3" customWidth="1"/>
    <col min="6" max="6" width="5.140625" style="3" customWidth="1"/>
    <col min="7" max="7" width="10.421875" style="3" customWidth="1"/>
    <col min="8" max="8" width="8.57421875" style="3" customWidth="1"/>
    <col min="9" max="37" width="4.140625" style="3" customWidth="1"/>
    <col min="38" max="38" width="4.57421875" style="3" customWidth="1"/>
    <col min="39" max="39" width="6.421875" style="3" customWidth="1"/>
    <col min="40" max="40" width="14.00390625" style="16" customWidth="1"/>
    <col min="41" max="41" width="12.00390625" style="16" customWidth="1"/>
    <col min="42" max="46" width="5.57421875" style="16" customWidth="1"/>
    <col min="47" max="54" width="8.57421875" style="16" customWidth="1"/>
    <col min="55" max="16384" width="8.57421875" style="3" customWidth="1"/>
  </cols>
  <sheetData>
    <row r="1" spans="2:19" ht="23.25">
      <c r="B1" s="86" t="s">
        <v>27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ht="21">
      <c r="B2" s="2" t="s">
        <v>36</v>
      </c>
    </row>
    <row r="3" ht="21">
      <c r="B3" s="2" t="s">
        <v>0</v>
      </c>
    </row>
    <row r="4" spans="2:54" s="2" customFormat="1" ht="21">
      <c r="B4" s="2" t="s">
        <v>1</v>
      </c>
      <c r="F4" s="2" t="s">
        <v>2</v>
      </c>
      <c r="N4" s="26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</row>
    <row r="5" spans="2:54" s="2" customFormat="1" ht="21">
      <c r="B5" s="2" t="s">
        <v>3</v>
      </c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</row>
    <row r="6" spans="2:54" s="2" customFormat="1" ht="21">
      <c r="B6" s="2" t="s">
        <v>4</v>
      </c>
      <c r="F6" s="2" t="s">
        <v>5</v>
      </c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</row>
    <row r="7" spans="2:54" s="2" customFormat="1" ht="21">
      <c r="B7" s="2" t="s">
        <v>32</v>
      </c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</row>
    <row r="8" spans="1:40" ht="21" customHeight="1">
      <c r="A8" s="81" t="s">
        <v>16</v>
      </c>
      <c r="B8" s="87" t="s">
        <v>6</v>
      </c>
      <c r="C8" s="88" t="s">
        <v>17</v>
      </c>
      <c r="D8" s="91" t="s">
        <v>7</v>
      </c>
      <c r="E8" s="92" t="s">
        <v>8</v>
      </c>
      <c r="F8" s="91" t="s">
        <v>9</v>
      </c>
      <c r="G8" s="78" t="s">
        <v>10</v>
      </c>
      <c r="H8" s="84" t="s">
        <v>29</v>
      </c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1" t="s">
        <v>21</v>
      </c>
      <c r="AN8" s="79" t="s">
        <v>24</v>
      </c>
    </row>
    <row r="9" spans="1:40" ht="21">
      <c r="A9" s="82"/>
      <c r="B9" s="87"/>
      <c r="C9" s="89"/>
      <c r="D9" s="91"/>
      <c r="E9" s="92"/>
      <c r="F9" s="91"/>
      <c r="G9" s="78"/>
      <c r="H9" s="21" t="s">
        <v>11</v>
      </c>
      <c r="I9" s="5">
        <v>1</v>
      </c>
      <c r="J9" s="5">
        <v>2</v>
      </c>
      <c r="K9" s="5">
        <v>3</v>
      </c>
      <c r="L9" s="5">
        <v>4</v>
      </c>
      <c r="M9" s="5">
        <v>5</v>
      </c>
      <c r="N9" s="5">
        <v>6</v>
      </c>
      <c r="O9" s="5">
        <v>7</v>
      </c>
      <c r="P9" s="5">
        <v>8</v>
      </c>
      <c r="Q9" s="5">
        <v>9</v>
      </c>
      <c r="R9" s="5">
        <v>10</v>
      </c>
      <c r="S9" s="5">
        <v>11</v>
      </c>
      <c r="T9" s="5">
        <v>12</v>
      </c>
      <c r="U9" s="5">
        <v>13</v>
      </c>
      <c r="V9" s="5">
        <v>14</v>
      </c>
      <c r="W9" s="5">
        <v>15</v>
      </c>
      <c r="X9" s="5">
        <v>16</v>
      </c>
      <c r="Y9" s="5">
        <v>17</v>
      </c>
      <c r="Z9" s="5">
        <v>18</v>
      </c>
      <c r="AA9" s="5">
        <v>19</v>
      </c>
      <c r="AB9" s="5">
        <v>20</v>
      </c>
      <c r="AC9" s="5">
        <v>21</v>
      </c>
      <c r="AD9" s="5">
        <v>22</v>
      </c>
      <c r="AE9" s="5">
        <v>23</v>
      </c>
      <c r="AF9" s="5">
        <v>24</v>
      </c>
      <c r="AG9" s="5">
        <v>25</v>
      </c>
      <c r="AH9" s="5">
        <v>26</v>
      </c>
      <c r="AI9" s="5">
        <v>27</v>
      </c>
      <c r="AJ9" s="5">
        <v>28</v>
      </c>
      <c r="AK9" s="5">
        <v>29</v>
      </c>
      <c r="AL9" s="5">
        <v>30</v>
      </c>
      <c r="AM9" s="83"/>
      <c r="AN9" s="80"/>
    </row>
    <row r="10" spans="1:54" s="9" customFormat="1" ht="21">
      <c r="A10" s="83"/>
      <c r="B10" s="87"/>
      <c r="C10" s="90"/>
      <c r="D10" s="91"/>
      <c r="E10" s="92"/>
      <c r="F10" s="91"/>
      <c r="G10" s="78"/>
      <c r="H10" s="15" t="s">
        <v>15</v>
      </c>
      <c r="I10" s="10">
        <v>1</v>
      </c>
      <c r="J10" s="10">
        <v>1</v>
      </c>
      <c r="K10" s="10">
        <v>1</v>
      </c>
      <c r="L10" s="10">
        <v>1</v>
      </c>
      <c r="M10" s="10">
        <v>1</v>
      </c>
      <c r="N10" s="10">
        <v>1</v>
      </c>
      <c r="O10" s="10">
        <v>1</v>
      </c>
      <c r="P10" s="10">
        <v>1</v>
      </c>
      <c r="Q10" s="10">
        <v>1</v>
      </c>
      <c r="R10" s="10">
        <v>1</v>
      </c>
      <c r="S10" s="10">
        <v>1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10">
        <v>1</v>
      </c>
      <c r="AC10" s="10">
        <v>1</v>
      </c>
      <c r="AD10" s="10">
        <v>1</v>
      </c>
      <c r="AE10" s="10">
        <v>1</v>
      </c>
      <c r="AF10" s="10">
        <v>1</v>
      </c>
      <c r="AG10" s="10">
        <v>1</v>
      </c>
      <c r="AH10" s="18">
        <v>1</v>
      </c>
      <c r="AI10" s="17">
        <v>2</v>
      </c>
      <c r="AJ10" s="17">
        <v>2</v>
      </c>
      <c r="AK10" s="18">
        <v>1</v>
      </c>
      <c r="AL10" s="22">
        <v>4</v>
      </c>
      <c r="AM10" s="5">
        <f>SUM(I10:AL10)</f>
        <v>35</v>
      </c>
      <c r="AN10" s="20" t="s">
        <v>25</v>
      </c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</row>
    <row r="11" spans="1:54" s="7" customFormat="1" ht="23.25">
      <c r="A11" s="64" t="s">
        <v>14</v>
      </c>
      <c r="B11" s="51">
        <v>1049730179</v>
      </c>
      <c r="C11" s="7">
        <v>1</v>
      </c>
      <c r="D11" s="7">
        <v>1</v>
      </c>
      <c r="E11" s="45">
        <v>1499900372136</v>
      </c>
      <c r="F11" s="7">
        <v>1</v>
      </c>
      <c r="G11" s="12">
        <v>99</v>
      </c>
      <c r="I11" s="12">
        <v>1</v>
      </c>
      <c r="J11" s="12">
        <v>1</v>
      </c>
      <c r="K11" s="12">
        <v>1</v>
      </c>
      <c r="L11" s="12">
        <v>0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12">
        <v>0</v>
      </c>
      <c r="T11" s="12">
        <v>1</v>
      </c>
      <c r="U11" s="12">
        <v>0</v>
      </c>
      <c r="V11" s="12">
        <v>1</v>
      </c>
      <c r="W11" s="12">
        <v>1</v>
      </c>
      <c r="X11" s="12">
        <v>1</v>
      </c>
      <c r="Y11" s="12">
        <v>1</v>
      </c>
      <c r="Z11" s="12">
        <v>0</v>
      </c>
      <c r="AA11" s="12">
        <v>1</v>
      </c>
      <c r="AB11" s="12">
        <v>1</v>
      </c>
      <c r="AC11" s="7">
        <v>0</v>
      </c>
      <c r="AD11" s="7">
        <v>1</v>
      </c>
      <c r="AE11" s="7">
        <v>0</v>
      </c>
      <c r="AF11" s="7">
        <v>0</v>
      </c>
      <c r="AG11" s="7">
        <v>0</v>
      </c>
      <c r="AH11" s="7">
        <v>0</v>
      </c>
      <c r="AI11" s="7">
        <v>1</v>
      </c>
      <c r="AJ11" s="7">
        <v>1</v>
      </c>
      <c r="AK11" s="7">
        <v>0</v>
      </c>
      <c r="AL11" s="7">
        <v>0</v>
      </c>
      <c r="AM11" s="46">
        <f aca="true" t="shared" si="0" ref="AM11:AM33">SUM(I11:AL11)</f>
        <v>19</v>
      </c>
      <c r="AN11" s="63">
        <f>6*AM11/35</f>
        <v>3.257142857142857</v>
      </c>
      <c r="AO11" s="11" t="s">
        <v>31</v>
      </c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</row>
    <row r="12" spans="1:54" s="4" customFormat="1" ht="23.25">
      <c r="A12" s="71" t="s">
        <v>14</v>
      </c>
      <c r="B12" s="52">
        <v>1049730179</v>
      </c>
      <c r="C12" s="4">
        <v>1</v>
      </c>
      <c r="D12" s="4">
        <v>2</v>
      </c>
      <c r="E12" s="47">
        <v>1499900364231</v>
      </c>
      <c r="F12" s="4">
        <v>1</v>
      </c>
      <c r="G12" s="6">
        <v>99</v>
      </c>
      <c r="I12" s="6">
        <v>0</v>
      </c>
      <c r="J12" s="6">
        <v>0</v>
      </c>
      <c r="K12" s="6">
        <v>1</v>
      </c>
      <c r="L12" s="6">
        <v>1</v>
      </c>
      <c r="M12" s="6">
        <v>0</v>
      </c>
      <c r="N12" s="6">
        <v>1</v>
      </c>
      <c r="O12" s="6">
        <v>0</v>
      </c>
      <c r="P12" s="6">
        <v>1</v>
      </c>
      <c r="Q12" s="6">
        <v>1</v>
      </c>
      <c r="R12" s="6">
        <v>0</v>
      </c>
      <c r="S12" s="6">
        <v>1</v>
      </c>
      <c r="T12" s="6">
        <v>1</v>
      </c>
      <c r="U12" s="6">
        <v>1</v>
      </c>
      <c r="V12" s="6">
        <v>1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1</v>
      </c>
      <c r="AJ12" s="4">
        <v>1</v>
      </c>
      <c r="AK12" s="4">
        <v>1</v>
      </c>
      <c r="AL12" s="4">
        <v>0</v>
      </c>
      <c r="AM12" s="48">
        <f t="shared" si="0"/>
        <v>13</v>
      </c>
      <c r="AN12" s="63">
        <f aca="true" t="shared" si="1" ref="AN12:AN33">6*AM12/35</f>
        <v>2.2285714285714286</v>
      </c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</row>
    <row r="13" spans="1:54" s="4" customFormat="1" ht="23.25">
      <c r="A13" s="71" t="s">
        <v>14</v>
      </c>
      <c r="B13" s="52">
        <v>1049730179</v>
      </c>
      <c r="C13" s="4">
        <v>1</v>
      </c>
      <c r="D13" s="4">
        <v>3</v>
      </c>
      <c r="E13" s="47">
        <v>1490200122031</v>
      </c>
      <c r="F13" s="4">
        <v>1</v>
      </c>
      <c r="G13" s="6">
        <v>12</v>
      </c>
      <c r="I13" s="6">
        <v>1</v>
      </c>
      <c r="J13" s="6">
        <v>0</v>
      </c>
      <c r="K13" s="6">
        <v>0</v>
      </c>
      <c r="L13" s="6">
        <v>1</v>
      </c>
      <c r="M13" s="6">
        <v>0</v>
      </c>
      <c r="N13" s="6">
        <v>0</v>
      </c>
      <c r="O13" s="6">
        <v>1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1</v>
      </c>
      <c r="V13" s="6">
        <v>0</v>
      </c>
      <c r="W13" s="6">
        <v>1</v>
      </c>
      <c r="X13" s="6">
        <v>0</v>
      </c>
      <c r="Y13" s="6">
        <v>1</v>
      </c>
      <c r="Z13" s="6">
        <v>0</v>
      </c>
      <c r="AA13" s="6">
        <v>0</v>
      </c>
      <c r="AB13" s="6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1</v>
      </c>
      <c r="AJ13" s="4">
        <v>1</v>
      </c>
      <c r="AK13" s="4">
        <v>0</v>
      </c>
      <c r="AL13" s="4">
        <v>0</v>
      </c>
      <c r="AM13" s="48">
        <f t="shared" si="0"/>
        <v>10</v>
      </c>
      <c r="AN13" s="63">
        <f t="shared" si="1"/>
        <v>1.7142857142857142</v>
      </c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</row>
    <row r="14" spans="1:54" s="4" customFormat="1" ht="23.25">
      <c r="A14" s="71" t="s">
        <v>14</v>
      </c>
      <c r="B14" s="52">
        <v>1049730179</v>
      </c>
      <c r="C14" s="4">
        <v>1</v>
      </c>
      <c r="D14" s="4">
        <v>4</v>
      </c>
      <c r="E14" s="34">
        <v>1499800004631</v>
      </c>
      <c r="F14" s="4">
        <v>1</v>
      </c>
      <c r="G14" s="6">
        <v>99</v>
      </c>
      <c r="I14" s="6">
        <v>1</v>
      </c>
      <c r="J14" s="6">
        <v>0</v>
      </c>
      <c r="K14" s="6">
        <v>0</v>
      </c>
      <c r="L14" s="6">
        <v>1</v>
      </c>
      <c r="M14" s="6">
        <v>0</v>
      </c>
      <c r="N14" s="6">
        <v>1</v>
      </c>
      <c r="O14" s="6">
        <v>0</v>
      </c>
      <c r="P14" s="6">
        <v>1</v>
      </c>
      <c r="Q14" s="6">
        <v>0</v>
      </c>
      <c r="R14" s="6">
        <v>1</v>
      </c>
      <c r="S14" s="6">
        <v>1</v>
      </c>
      <c r="T14" s="6">
        <v>0</v>
      </c>
      <c r="U14" s="6">
        <v>0</v>
      </c>
      <c r="V14" s="6">
        <v>1</v>
      </c>
      <c r="W14" s="6">
        <v>0</v>
      </c>
      <c r="X14" s="6">
        <v>0</v>
      </c>
      <c r="Y14" s="6">
        <v>1</v>
      </c>
      <c r="Z14" s="6">
        <v>1</v>
      </c>
      <c r="AA14" s="6">
        <v>1</v>
      </c>
      <c r="AB14" s="6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1</v>
      </c>
      <c r="AJ14" s="4">
        <v>1</v>
      </c>
      <c r="AK14" s="4">
        <v>0</v>
      </c>
      <c r="AL14" s="4">
        <v>0</v>
      </c>
      <c r="AM14" s="48">
        <f t="shared" si="0"/>
        <v>13</v>
      </c>
      <c r="AN14" s="63">
        <f t="shared" si="1"/>
        <v>2.2285714285714286</v>
      </c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</row>
    <row r="15" spans="1:54" s="4" customFormat="1" ht="23.25">
      <c r="A15" s="71" t="s">
        <v>14</v>
      </c>
      <c r="B15" s="52">
        <v>1049730179</v>
      </c>
      <c r="C15" s="4">
        <v>1</v>
      </c>
      <c r="D15" s="4">
        <v>5</v>
      </c>
      <c r="E15" s="47">
        <v>1179900412874</v>
      </c>
      <c r="F15" s="4">
        <v>2</v>
      </c>
      <c r="G15" s="6">
        <v>99</v>
      </c>
      <c r="I15" s="6">
        <v>0</v>
      </c>
      <c r="J15" s="6">
        <v>0</v>
      </c>
      <c r="K15" s="6">
        <v>0</v>
      </c>
      <c r="L15" s="6">
        <v>1</v>
      </c>
      <c r="M15" s="6">
        <v>0</v>
      </c>
      <c r="N15" s="6">
        <v>0</v>
      </c>
      <c r="O15" s="6">
        <v>0</v>
      </c>
      <c r="P15" s="6">
        <v>1</v>
      </c>
      <c r="Q15" s="6">
        <v>0</v>
      </c>
      <c r="R15" s="6">
        <v>1</v>
      </c>
      <c r="S15" s="6">
        <v>0</v>
      </c>
      <c r="T15" s="6">
        <v>0</v>
      </c>
      <c r="U15" s="6">
        <v>1</v>
      </c>
      <c r="V15" s="6">
        <v>0</v>
      </c>
      <c r="W15" s="6">
        <v>0</v>
      </c>
      <c r="X15" s="6">
        <v>0</v>
      </c>
      <c r="Y15" s="6">
        <v>0</v>
      </c>
      <c r="Z15" s="6">
        <v>1</v>
      </c>
      <c r="AA15" s="6">
        <v>0</v>
      </c>
      <c r="AB15" s="6">
        <v>0</v>
      </c>
      <c r="AC15" s="4">
        <v>0</v>
      </c>
      <c r="AD15" s="4">
        <v>1</v>
      </c>
      <c r="AE15" s="4">
        <v>1</v>
      </c>
      <c r="AF15" s="4">
        <v>1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8">
        <f t="shared" si="0"/>
        <v>9</v>
      </c>
      <c r="AN15" s="63">
        <f t="shared" si="1"/>
        <v>1.542857142857143</v>
      </c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</row>
    <row r="16" spans="1:54" s="4" customFormat="1" ht="23.25">
      <c r="A16" s="71" t="s">
        <v>14</v>
      </c>
      <c r="B16" s="52">
        <v>1049730179</v>
      </c>
      <c r="C16" s="4">
        <v>1</v>
      </c>
      <c r="D16" s="4">
        <v>6</v>
      </c>
      <c r="E16" s="47">
        <v>1179900412882</v>
      </c>
      <c r="F16" s="4">
        <v>2</v>
      </c>
      <c r="G16" s="6">
        <v>99</v>
      </c>
      <c r="I16" s="6">
        <v>0</v>
      </c>
      <c r="J16" s="6">
        <v>0</v>
      </c>
      <c r="K16" s="6">
        <v>0</v>
      </c>
      <c r="L16" s="6">
        <v>1</v>
      </c>
      <c r="M16" s="6">
        <v>0</v>
      </c>
      <c r="N16" s="6">
        <v>0</v>
      </c>
      <c r="O16" s="6">
        <v>0</v>
      </c>
      <c r="P16" s="6">
        <v>1</v>
      </c>
      <c r="Q16" s="6">
        <v>0</v>
      </c>
      <c r="R16" s="6">
        <v>1</v>
      </c>
      <c r="S16" s="6">
        <v>0</v>
      </c>
      <c r="T16" s="6">
        <v>1</v>
      </c>
      <c r="U16" s="6">
        <v>0</v>
      </c>
      <c r="V16" s="6">
        <v>1</v>
      </c>
      <c r="W16" s="6">
        <v>0</v>
      </c>
      <c r="X16" s="6">
        <v>1</v>
      </c>
      <c r="Y16" s="6">
        <v>0</v>
      </c>
      <c r="Z16" s="6">
        <v>0</v>
      </c>
      <c r="AA16" s="6">
        <v>0</v>
      </c>
      <c r="AB16" s="6">
        <v>0</v>
      </c>
      <c r="AC16" s="4">
        <v>1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1</v>
      </c>
      <c r="AK16" s="4">
        <v>1</v>
      </c>
      <c r="AL16" s="4">
        <v>0</v>
      </c>
      <c r="AM16" s="48">
        <f t="shared" si="0"/>
        <v>11</v>
      </c>
      <c r="AN16" s="63">
        <f t="shared" si="1"/>
        <v>1.8857142857142857</v>
      </c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</row>
    <row r="17" spans="1:54" s="4" customFormat="1" ht="23.25">
      <c r="A17" s="71" t="s">
        <v>14</v>
      </c>
      <c r="B17" s="52">
        <v>1049730179</v>
      </c>
      <c r="C17" s="4">
        <v>1</v>
      </c>
      <c r="D17" s="4">
        <v>7</v>
      </c>
      <c r="E17" s="47">
        <v>1570501299665</v>
      </c>
      <c r="F17" s="4">
        <v>2</v>
      </c>
      <c r="G17" s="6">
        <v>99</v>
      </c>
      <c r="I17" s="6">
        <v>0</v>
      </c>
      <c r="J17" s="6">
        <v>1</v>
      </c>
      <c r="K17" s="6">
        <v>1</v>
      </c>
      <c r="L17" s="6">
        <v>1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1</v>
      </c>
      <c r="S17" s="6">
        <v>0</v>
      </c>
      <c r="T17" s="6">
        <v>0</v>
      </c>
      <c r="U17" s="6">
        <v>0</v>
      </c>
      <c r="V17" s="6">
        <v>1</v>
      </c>
      <c r="W17" s="6">
        <v>0</v>
      </c>
      <c r="X17" s="6">
        <v>0</v>
      </c>
      <c r="Y17" s="6">
        <v>0</v>
      </c>
      <c r="Z17" s="6">
        <v>1</v>
      </c>
      <c r="AA17" s="6">
        <v>0</v>
      </c>
      <c r="AB17" s="6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1</v>
      </c>
      <c r="AJ17" s="4">
        <v>1</v>
      </c>
      <c r="AK17" s="4">
        <v>1</v>
      </c>
      <c r="AL17" s="4">
        <v>0</v>
      </c>
      <c r="AM17" s="48">
        <f t="shared" si="0"/>
        <v>10</v>
      </c>
      <c r="AN17" s="63">
        <f t="shared" si="1"/>
        <v>1.7142857142857142</v>
      </c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</row>
    <row r="18" spans="1:54" s="4" customFormat="1" ht="23.25">
      <c r="A18" s="71" t="s">
        <v>14</v>
      </c>
      <c r="B18" s="52">
        <v>1049730179</v>
      </c>
      <c r="C18" s="4">
        <v>1</v>
      </c>
      <c r="D18" s="4">
        <v>8</v>
      </c>
      <c r="E18" s="47">
        <v>1499800005182</v>
      </c>
      <c r="F18" s="4">
        <v>2</v>
      </c>
      <c r="G18" s="6">
        <v>99</v>
      </c>
      <c r="I18" s="6">
        <v>0</v>
      </c>
      <c r="J18" s="6">
        <v>0</v>
      </c>
      <c r="K18" s="6">
        <v>0</v>
      </c>
      <c r="L18" s="6">
        <v>1</v>
      </c>
      <c r="M18" s="6">
        <v>1</v>
      </c>
      <c r="N18" s="6">
        <v>0</v>
      </c>
      <c r="O18" s="6">
        <v>1</v>
      </c>
      <c r="P18" s="6">
        <v>1</v>
      </c>
      <c r="Q18" s="6">
        <v>1</v>
      </c>
      <c r="R18" s="6">
        <v>0</v>
      </c>
      <c r="S18" s="6">
        <v>1</v>
      </c>
      <c r="T18" s="6">
        <v>0</v>
      </c>
      <c r="U18" s="6">
        <v>1</v>
      </c>
      <c r="V18" s="6">
        <v>1</v>
      </c>
      <c r="W18" s="6">
        <v>0</v>
      </c>
      <c r="X18" s="6">
        <v>1</v>
      </c>
      <c r="Y18" s="6">
        <v>0</v>
      </c>
      <c r="Z18" s="6">
        <v>1</v>
      </c>
      <c r="AA18" s="6">
        <v>0</v>
      </c>
      <c r="AB18" s="6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1</v>
      </c>
      <c r="AI18" s="4">
        <v>1</v>
      </c>
      <c r="AJ18" s="4">
        <v>0</v>
      </c>
      <c r="AK18" s="4">
        <v>0</v>
      </c>
      <c r="AL18" s="4">
        <v>0</v>
      </c>
      <c r="AM18" s="48">
        <f t="shared" si="0"/>
        <v>13</v>
      </c>
      <c r="AN18" s="63">
        <f t="shared" si="1"/>
        <v>2.2285714285714286</v>
      </c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</row>
    <row r="19" spans="1:54" s="4" customFormat="1" ht="23.25">
      <c r="A19" s="71" t="s">
        <v>14</v>
      </c>
      <c r="B19" s="52">
        <v>1049730179</v>
      </c>
      <c r="C19" s="4">
        <v>1</v>
      </c>
      <c r="D19" s="4">
        <v>9</v>
      </c>
      <c r="E19" s="47">
        <v>1499800002582</v>
      </c>
      <c r="F19" s="4">
        <v>2</v>
      </c>
      <c r="G19" s="6">
        <v>99</v>
      </c>
      <c r="I19" s="6">
        <v>0</v>
      </c>
      <c r="J19" s="6">
        <v>1</v>
      </c>
      <c r="K19" s="6">
        <v>0</v>
      </c>
      <c r="L19" s="6">
        <v>0</v>
      </c>
      <c r="M19" s="6">
        <v>0</v>
      </c>
      <c r="N19" s="6">
        <v>1</v>
      </c>
      <c r="O19" s="6">
        <v>1</v>
      </c>
      <c r="P19" s="6">
        <v>1</v>
      </c>
      <c r="Q19" s="6">
        <v>1</v>
      </c>
      <c r="R19" s="6">
        <v>0</v>
      </c>
      <c r="S19" s="6">
        <v>1</v>
      </c>
      <c r="T19" s="6">
        <v>0</v>
      </c>
      <c r="U19" s="6">
        <v>0</v>
      </c>
      <c r="V19" s="6">
        <v>1</v>
      </c>
      <c r="W19" s="6">
        <v>0</v>
      </c>
      <c r="X19" s="6">
        <v>0</v>
      </c>
      <c r="Y19" s="6">
        <v>1</v>
      </c>
      <c r="Z19" s="6">
        <v>1</v>
      </c>
      <c r="AA19" s="6">
        <v>0</v>
      </c>
      <c r="AB19" s="6">
        <v>1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1</v>
      </c>
      <c r="AI19" s="4">
        <v>1</v>
      </c>
      <c r="AJ19" s="4">
        <v>1</v>
      </c>
      <c r="AK19" s="4">
        <v>0</v>
      </c>
      <c r="AL19" s="4">
        <v>0</v>
      </c>
      <c r="AM19" s="48">
        <f t="shared" si="0"/>
        <v>14</v>
      </c>
      <c r="AN19" s="63">
        <f t="shared" si="1"/>
        <v>2.4</v>
      </c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4" customFormat="1" ht="23.25">
      <c r="A20" s="71" t="s">
        <v>14</v>
      </c>
      <c r="B20" s="52">
        <v>1049730179</v>
      </c>
      <c r="C20" s="4">
        <v>1</v>
      </c>
      <c r="D20" s="4">
        <v>10</v>
      </c>
      <c r="E20" s="34">
        <v>1101801234709</v>
      </c>
      <c r="F20" s="4">
        <v>1</v>
      </c>
      <c r="G20" s="75" t="s">
        <v>37</v>
      </c>
      <c r="I20" s="6">
        <v>0</v>
      </c>
      <c r="J20" s="6">
        <v>0</v>
      </c>
      <c r="K20" s="6">
        <v>0</v>
      </c>
      <c r="L20" s="6">
        <v>1</v>
      </c>
      <c r="M20" s="6">
        <v>0</v>
      </c>
      <c r="N20" s="6">
        <v>0</v>
      </c>
      <c r="O20" s="6">
        <v>1</v>
      </c>
      <c r="P20" s="6">
        <v>1</v>
      </c>
      <c r="Q20" s="6">
        <v>1</v>
      </c>
      <c r="R20" s="6">
        <v>0</v>
      </c>
      <c r="S20" s="6">
        <v>0</v>
      </c>
      <c r="T20" s="6">
        <v>1</v>
      </c>
      <c r="U20" s="6">
        <v>0</v>
      </c>
      <c r="V20" s="6">
        <v>1</v>
      </c>
      <c r="W20" s="6">
        <v>1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1</v>
      </c>
      <c r="AK20" s="4">
        <v>0</v>
      </c>
      <c r="AL20" s="4">
        <v>0</v>
      </c>
      <c r="AM20" s="48">
        <f t="shared" si="0"/>
        <v>9</v>
      </c>
      <c r="AN20" s="63">
        <f t="shared" si="1"/>
        <v>1.542857142857143</v>
      </c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4" customFormat="1" ht="23.25">
      <c r="A21" s="71" t="s">
        <v>14</v>
      </c>
      <c r="B21" s="52">
        <v>1049730179</v>
      </c>
      <c r="C21" s="4">
        <v>1</v>
      </c>
      <c r="D21" s="4">
        <v>11</v>
      </c>
      <c r="E21" s="34">
        <v>1499900385980</v>
      </c>
      <c r="F21" s="4">
        <v>1</v>
      </c>
      <c r="G21" s="6">
        <v>99</v>
      </c>
      <c r="I21" s="6">
        <v>1</v>
      </c>
      <c r="J21" s="6">
        <v>0</v>
      </c>
      <c r="K21" s="6">
        <v>1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0</v>
      </c>
      <c r="X21" s="6">
        <v>0</v>
      </c>
      <c r="Y21" s="6">
        <v>0</v>
      </c>
      <c r="Z21" s="6">
        <v>1</v>
      </c>
      <c r="AA21" s="6">
        <v>1</v>
      </c>
      <c r="AB21" s="6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1</v>
      </c>
      <c r="AJ21" s="4">
        <v>1</v>
      </c>
      <c r="AK21" s="4">
        <v>0</v>
      </c>
      <c r="AL21" s="4">
        <v>0</v>
      </c>
      <c r="AM21" s="48">
        <f t="shared" si="0"/>
        <v>13</v>
      </c>
      <c r="AN21" s="63">
        <f t="shared" si="1"/>
        <v>2.2285714285714286</v>
      </c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4" customFormat="1" ht="23.25">
      <c r="A22" s="71" t="s">
        <v>13</v>
      </c>
      <c r="B22" s="52">
        <v>1049730178</v>
      </c>
      <c r="C22" s="4">
        <v>1</v>
      </c>
      <c r="D22" s="4">
        <v>1</v>
      </c>
      <c r="E22" s="34">
        <v>1101700324966</v>
      </c>
      <c r="F22" s="4">
        <v>1</v>
      </c>
      <c r="G22" s="6">
        <v>99</v>
      </c>
      <c r="I22" s="6">
        <v>0</v>
      </c>
      <c r="J22" s="6">
        <v>0</v>
      </c>
      <c r="K22" s="6">
        <v>1</v>
      </c>
      <c r="L22" s="6">
        <v>0</v>
      </c>
      <c r="M22" s="6">
        <v>0</v>
      </c>
      <c r="N22" s="6">
        <v>0</v>
      </c>
      <c r="O22" s="6">
        <v>1</v>
      </c>
      <c r="P22" s="6">
        <v>1</v>
      </c>
      <c r="Q22" s="6">
        <v>1</v>
      </c>
      <c r="R22" s="6">
        <v>0</v>
      </c>
      <c r="S22" s="6">
        <v>0</v>
      </c>
      <c r="T22" s="6">
        <v>1</v>
      </c>
      <c r="U22" s="6">
        <v>1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4">
        <v>0</v>
      </c>
      <c r="AD22" s="4">
        <v>0</v>
      </c>
      <c r="AE22" s="4">
        <v>1</v>
      </c>
      <c r="AF22" s="4">
        <v>0</v>
      </c>
      <c r="AG22" s="4">
        <v>1</v>
      </c>
      <c r="AH22" s="4">
        <v>0</v>
      </c>
      <c r="AI22" s="4">
        <v>0</v>
      </c>
      <c r="AJ22" s="4">
        <v>1</v>
      </c>
      <c r="AK22" s="4">
        <v>1</v>
      </c>
      <c r="AL22" s="4">
        <v>2</v>
      </c>
      <c r="AM22" s="48">
        <f t="shared" si="0"/>
        <v>12</v>
      </c>
      <c r="AN22" s="63">
        <f t="shared" si="1"/>
        <v>2.057142857142857</v>
      </c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</row>
    <row r="23" spans="1:54" s="4" customFormat="1" ht="23.25">
      <c r="A23" s="71" t="s">
        <v>13</v>
      </c>
      <c r="B23" s="52">
        <v>1049730178</v>
      </c>
      <c r="C23" s="4">
        <v>1</v>
      </c>
      <c r="D23" s="4">
        <v>2</v>
      </c>
      <c r="E23" s="34">
        <v>1499900359890</v>
      </c>
      <c r="F23" s="4">
        <v>1</v>
      </c>
      <c r="G23" s="75" t="s">
        <v>37</v>
      </c>
      <c r="I23" s="6">
        <v>1</v>
      </c>
      <c r="J23" s="6">
        <v>0</v>
      </c>
      <c r="K23" s="6">
        <v>1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1</v>
      </c>
      <c r="T23" s="6">
        <v>0</v>
      </c>
      <c r="U23" s="6">
        <v>0</v>
      </c>
      <c r="V23" s="6">
        <v>1</v>
      </c>
      <c r="W23" s="6">
        <v>0</v>
      </c>
      <c r="X23" s="6">
        <v>0</v>
      </c>
      <c r="Y23" s="6">
        <v>1</v>
      </c>
      <c r="Z23" s="6">
        <v>1</v>
      </c>
      <c r="AA23" s="6">
        <v>1</v>
      </c>
      <c r="AB23" s="6">
        <v>0</v>
      </c>
      <c r="AC23" s="4">
        <v>1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1</v>
      </c>
      <c r="AJ23" s="4">
        <v>1</v>
      </c>
      <c r="AK23" s="4">
        <v>0</v>
      </c>
      <c r="AL23" s="4">
        <v>0</v>
      </c>
      <c r="AM23" s="48">
        <f t="shared" si="0"/>
        <v>11</v>
      </c>
      <c r="AN23" s="63">
        <f t="shared" si="1"/>
        <v>1.8857142857142857</v>
      </c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</row>
    <row r="24" spans="1:54" s="4" customFormat="1" ht="23.25">
      <c r="A24" s="71" t="s">
        <v>13</v>
      </c>
      <c r="B24" s="52">
        <v>1049730178</v>
      </c>
      <c r="C24" s="4">
        <v>1</v>
      </c>
      <c r="D24" s="4">
        <v>3</v>
      </c>
      <c r="E24" s="34">
        <v>1119902055530</v>
      </c>
      <c r="F24" s="4">
        <v>1</v>
      </c>
      <c r="G24" s="6">
        <v>99</v>
      </c>
      <c r="I24" s="6">
        <v>1</v>
      </c>
      <c r="J24" s="6">
        <v>1</v>
      </c>
      <c r="K24" s="6">
        <v>0</v>
      </c>
      <c r="L24" s="6">
        <v>1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1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8">
        <f t="shared" si="0"/>
        <v>6</v>
      </c>
      <c r="AN24" s="63">
        <f t="shared" si="1"/>
        <v>1.0285714285714285</v>
      </c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54" s="4" customFormat="1" ht="23.25">
      <c r="A25" s="71" t="s">
        <v>13</v>
      </c>
      <c r="B25" s="52">
        <v>1049730178</v>
      </c>
      <c r="C25" s="4">
        <v>1</v>
      </c>
      <c r="D25" s="4">
        <v>4</v>
      </c>
      <c r="E25" s="34">
        <v>1499800005662</v>
      </c>
      <c r="F25" s="4">
        <v>1</v>
      </c>
      <c r="G25" s="6">
        <v>99</v>
      </c>
      <c r="I25" s="6">
        <v>0</v>
      </c>
      <c r="J25" s="6">
        <v>1</v>
      </c>
      <c r="K25" s="6">
        <v>0</v>
      </c>
      <c r="L25" s="6">
        <v>0</v>
      </c>
      <c r="M25" s="6">
        <v>0</v>
      </c>
      <c r="N25" s="6">
        <v>0</v>
      </c>
      <c r="O25" s="6">
        <v>1</v>
      </c>
      <c r="P25" s="6">
        <v>0</v>
      </c>
      <c r="Q25" s="6">
        <v>1</v>
      </c>
      <c r="R25" s="6">
        <v>0</v>
      </c>
      <c r="S25" s="6">
        <v>0</v>
      </c>
      <c r="T25" s="6">
        <v>1</v>
      </c>
      <c r="U25" s="6">
        <v>0</v>
      </c>
      <c r="V25" s="6">
        <v>1</v>
      </c>
      <c r="W25" s="6">
        <v>0</v>
      </c>
      <c r="X25" s="6">
        <v>1</v>
      </c>
      <c r="Y25" s="6">
        <v>0</v>
      </c>
      <c r="Z25" s="6">
        <v>0</v>
      </c>
      <c r="AA25" s="6">
        <v>0</v>
      </c>
      <c r="AB25" s="6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8">
        <f t="shared" si="0"/>
        <v>7</v>
      </c>
      <c r="AN25" s="63">
        <f t="shared" si="1"/>
        <v>1.2</v>
      </c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</row>
    <row r="26" spans="1:54" s="4" customFormat="1" ht="23.25">
      <c r="A26" s="71" t="s">
        <v>13</v>
      </c>
      <c r="B26" s="52">
        <v>1049730178</v>
      </c>
      <c r="C26" s="4">
        <v>1</v>
      </c>
      <c r="D26" s="4">
        <v>5</v>
      </c>
      <c r="E26" s="34">
        <v>1499800003813</v>
      </c>
      <c r="F26" s="4">
        <v>1</v>
      </c>
      <c r="G26" s="6">
        <v>99</v>
      </c>
      <c r="I26" s="6">
        <v>0</v>
      </c>
      <c r="J26" s="6">
        <v>0</v>
      </c>
      <c r="K26" s="6">
        <v>1</v>
      </c>
      <c r="L26" s="6">
        <v>0</v>
      </c>
      <c r="M26" s="6">
        <v>0</v>
      </c>
      <c r="N26" s="6">
        <v>1</v>
      </c>
      <c r="O26" s="6">
        <v>1</v>
      </c>
      <c r="P26" s="6">
        <v>0</v>
      </c>
      <c r="Q26" s="6">
        <v>0</v>
      </c>
      <c r="R26" s="6">
        <v>0</v>
      </c>
      <c r="S26" s="6">
        <v>1</v>
      </c>
      <c r="T26" s="6">
        <v>0</v>
      </c>
      <c r="U26" s="6">
        <v>1</v>
      </c>
      <c r="V26" s="6">
        <v>0</v>
      </c>
      <c r="W26" s="6">
        <v>1</v>
      </c>
      <c r="X26" s="6">
        <v>0</v>
      </c>
      <c r="Y26" s="6">
        <v>1</v>
      </c>
      <c r="Z26" s="6">
        <v>0</v>
      </c>
      <c r="AA26" s="6">
        <v>0</v>
      </c>
      <c r="AB26" s="6">
        <v>0</v>
      </c>
      <c r="AC26" s="4">
        <v>1</v>
      </c>
      <c r="AD26" s="4">
        <v>0</v>
      </c>
      <c r="AE26" s="4">
        <v>0</v>
      </c>
      <c r="AF26" s="4">
        <v>1</v>
      </c>
      <c r="AG26" s="4">
        <v>0</v>
      </c>
      <c r="AH26" s="4">
        <v>1</v>
      </c>
      <c r="AI26" s="4">
        <v>1</v>
      </c>
      <c r="AJ26" s="4">
        <v>1</v>
      </c>
      <c r="AK26" s="4">
        <v>0</v>
      </c>
      <c r="AL26" s="4">
        <v>0</v>
      </c>
      <c r="AM26" s="48">
        <f t="shared" si="0"/>
        <v>12</v>
      </c>
      <c r="AN26" s="63">
        <f t="shared" si="1"/>
        <v>2.057142857142857</v>
      </c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</row>
    <row r="27" spans="1:54" s="4" customFormat="1" ht="23.25">
      <c r="A27" s="71" t="s">
        <v>13</v>
      </c>
      <c r="B27" s="52">
        <v>1049730178</v>
      </c>
      <c r="C27" s="4">
        <v>1</v>
      </c>
      <c r="D27" s="4">
        <v>6</v>
      </c>
      <c r="E27" s="34">
        <v>1499800004941</v>
      </c>
      <c r="F27" s="4">
        <v>1</v>
      </c>
      <c r="G27" s="6">
        <v>99</v>
      </c>
      <c r="I27" s="6">
        <v>0</v>
      </c>
      <c r="J27" s="6">
        <v>0</v>
      </c>
      <c r="K27" s="6">
        <v>0</v>
      </c>
      <c r="L27" s="6">
        <v>1</v>
      </c>
      <c r="M27" s="6">
        <v>0</v>
      </c>
      <c r="N27" s="6">
        <v>1</v>
      </c>
      <c r="O27" s="6">
        <v>0</v>
      </c>
      <c r="P27" s="6">
        <v>1</v>
      </c>
      <c r="Q27" s="6">
        <v>0</v>
      </c>
      <c r="R27" s="6">
        <v>0</v>
      </c>
      <c r="S27" s="6">
        <v>0</v>
      </c>
      <c r="T27" s="6">
        <v>1</v>
      </c>
      <c r="U27" s="6">
        <v>0</v>
      </c>
      <c r="V27" s="6">
        <v>0</v>
      </c>
      <c r="W27" s="6">
        <v>0</v>
      </c>
      <c r="X27" s="6">
        <v>1</v>
      </c>
      <c r="Y27" s="6">
        <v>0</v>
      </c>
      <c r="Z27" s="6">
        <v>0</v>
      </c>
      <c r="AA27" s="6">
        <v>0</v>
      </c>
      <c r="AB27" s="6">
        <v>0</v>
      </c>
      <c r="AC27" s="4">
        <v>1</v>
      </c>
      <c r="AD27" s="4">
        <v>1</v>
      </c>
      <c r="AE27" s="4">
        <v>0</v>
      </c>
      <c r="AF27" s="4">
        <v>0</v>
      </c>
      <c r="AG27" s="4">
        <v>0</v>
      </c>
      <c r="AH27" s="4">
        <v>1</v>
      </c>
      <c r="AI27" s="4">
        <v>1</v>
      </c>
      <c r="AJ27" s="4">
        <v>1</v>
      </c>
      <c r="AK27" s="4">
        <v>0</v>
      </c>
      <c r="AL27" s="4">
        <v>2</v>
      </c>
      <c r="AM27" s="48">
        <f t="shared" si="0"/>
        <v>12</v>
      </c>
      <c r="AN27" s="63">
        <f t="shared" si="1"/>
        <v>2.057142857142857</v>
      </c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</row>
    <row r="28" spans="1:54" s="4" customFormat="1" ht="23.25">
      <c r="A28" s="71" t="s">
        <v>13</v>
      </c>
      <c r="B28" s="52">
        <v>1049730178</v>
      </c>
      <c r="C28" s="4">
        <v>1</v>
      </c>
      <c r="D28" s="4">
        <v>7</v>
      </c>
      <c r="E28" s="34">
        <v>1499800004984</v>
      </c>
      <c r="F28" s="4">
        <v>1</v>
      </c>
      <c r="G28" s="6">
        <v>99</v>
      </c>
      <c r="I28" s="6">
        <v>0</v>
      </c>
      <c r="J28" s="6">
        <v>0</v>
      </c>
      <c r="K28" s="6">
        <v>0</v>
      </c>
      <c r="L28" s="6">
        <v>1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1</v>
      </c>
      <c r="V28" s="6">
        <v>0</v>
      </c>
      <c r="W28" s="6">
        <v>0</v>
      </c>
      <c r="X28" s="6">
        <v>0</v>
      </c>
      <c r="Y28" s="6">
        <v>1</v>
      </c>
      <c r="Z28" s="6">
        <v>1</v>
      </c>
      <c r="AA28" s="6">
        <v>0</v>
      </c>
      <c r="AB28" s="6">
        <v>0</v>
      </c>
      <c r="AC28" s="4">
        <v>1</v>
      </c>
      <c r="AD28" s="4">
        <v>0</v>
      </c>
      <c r="AE28" s="4">
        <v>1</v>
      </c>
      <c r="AF28" s="4">
        <v>0</v>
      </c>
      <c r="AG28" s="4">
        <v>1</v>
      </c>
      <c r="AH28" s="4">
        <v>0</v>
      </c>
      <c r="AI28" s="4">
        <v>1</v>
      </c>
      <c r="AJ28" s="4">
        <v>1</v>
      </c>
      <c r="AK28" s="4">
        <v>0</v>
      </c>
      <c r="AL28" s="4">
        <v>0</v>
      </c>
      <c r="AM28" s="48">
        <f t="shared" si="0"/>
        <v>9</v>
      </c>
      <c r="AN28" s="63">
        <f t="shared" si="1"/>
        <v>1.542857142857143</v>
      </c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</row>
    <row r="29" spans="1:54" s="4" customFormat="1" ht="23.25">
      <c r="A29" s="71" t="s">
        <v>13</v>
      </c>
      <c r="B29" s="52">
        <v>1049730178</v>
      </c>
      <c r="C29" s="4">
        <v>1</v>
      </c>
      <c r="D29" s="4">
        <v>8</v>
      </c>
      <c r="E29" s="34">
        <v>1499800005085</v>
      </c>
      <c r="F29" s="4">
        <v>1</v>
      </c>
      <c r="G29" s="6">
        <v>99</v>
      </c>
      <c r="I29" s="6">
        <v>1</v>
      </c>
      <c r="J29" s="6">
        <v>1</v>
      </c>
      <c r="K29" s="6">
        <v>0</v>
      </c>
      <c r="L29" s="6">
        <v>0</v>
      </c>
      <c r="M29" s="6">
        <v>1</v>
      </c>
      <c r="N29" s="6">
        <v>0</v>
      </c>
      <c r="O29" s="6">
        <v>0</v>
      </c>
      <c r="P29" s="6">
        <v>0</v>
      </c>
      <c r="Q29" s="6">
        <v>0</v>
      </c>
      <c r="R29" s="6">
        <v>1</v>
      </c>
      <c r="S29" s="6">
        <v>0</v>
      </c>
      <c r="T29" s="6">
        <v>0</v>
      </c>
      <c r="U29" s="6">
        <v>0</v>
      </c>
      <c r="V29" s="6">
        <v>0</v>
      </c>
      <c r="W29" s="6">
        <v>1</v>
      </c>
      <c r="X29" s="6">
        <v>0</v>
      </c>
      <c r="Y29" s="6">
        <v>0</v>
      </c>
      <c r="Z29" s="6">
        <v>1</v>
      </c>
      <c r="AA29" s="6">
        <v>0</v>
      </c>
      <c r="AB29" s="6">
        <v>0</v>
      </c>
      <c r="AC29" s="4">
        <v>1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1</v>
      </c>
      <c r="AJ29" s="4">
        <v>1</v>
      </c>
      <c r="AK29" s="4">
        <v>0</v>
      </c>
      <c r="AL29" s="4">
        <v>1</v>
      </c>
      <c r="AM29" s="48">
        <f t="shared" si="0"/>
        <v>10</v>
      </c>
      <c r="AN29" s="63">
        <f t="shared" si="1"/>
        <v>1.7142857142857142</v>
      </c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</row>
    <row r="30" spans="1:54" s="4" customFormat="1" ht="23.25">
      <c r="A30" s="71" t="s">
        <v>13</v>
      </c>
      <c r="B30" s="52">
        <v>1049730178</v>
      </c>
      <c r="C30" s="4">
        <v>1</v>
      </c>
      <c r="D30" s="4">
        <v>9</v>
      </c>
      <c r="E30" s="34">
        <v>1499800005433</v>
      </c>
      <c r="F30" s="4">
        <v>2</v>
      </c>
      <c r="G30" s="6">
        <v>99</v>
      </c>
      <c r="I30" s="6">
        <v>1</v>
      </c>
      <c r="J30" s="6">
        <v>0</v>
      </c>
      <c r="K30" s="6">
        <v>1</v>
      </c>
      <c r="L30" s="6">
        <v>0</v>
      </c>
      <c r="M30" s="6">
        <v>0</v>
      </c>
      <c r="N30" s="6">
        <v>0</v>
      </c>
      <c r="O30" s="6">
        <v>1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1</v>
      </c>
      <c r="V30" s="6">
        <v>0</v>
      </c>
      <c r="W30" s="6">
        <v>0</v>
      </c>
      <c r="X30" s="6">
        <v>0</v>
      </c>
      <c r="Y30" s="6">
        <v>1</v>
      </c>
      <c r="Z30" s="6">
        <v>0</v>
      </c>
      <c r="AA30" s="6">
        <v>1</v>
      </c>
      <c r="AB30" s="6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1</v>
      </c>
      <c r="AJ30" s="4">
        <v>1</v>
      </c>
      <c r="AK30" s="4">
        <v>0</v>
      </c>
      <c r="AL30" s="4">
        <v>0</v>
      </c>
      <c r="AM30" s="48">
        <f t="shared" si="0"/>
        <v>8</v>
      </c>
      <c r="AN30" s="63">
        <f t="shared" si="1"/>
        <v>1.3714285714285714</v>
      </c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</row>
    <row r="31" spans="1:54" s="4" customFormat="1" ht="23.25">
      <c r="A31" s="71" t="s">
        <v>13</v>
      </c>
      <c r="B31" s="52">
        <v>1049730178</v>
      </c>
      <c r="C31" s="4">
        <v>1</v>
      </c>
      <c r="D31" s="4">
        <v>10</v>
      </c>
      <c r="E31" s="34">
        <v>1499800005115</v>
      </c>
      <c r="F31" s="4">
        <v>2</v>
      </c>
      <c r="G31" s="6">
        <v>99</v>
      </c>
      <c r="I31" s="6">
        <v>1</v>
      </c>
      <c r="J31" s="6">
        <v>0</v>
      </c>
      <c r="K31" s="6">
        <v>1</v>
      </c>
      <c r="L31" s="6">
        <v>0</v>
      </c>
      <c r="M31" s="6">
        <v>0</v>
      </c>
      <c r="N31" s="6">
        <v>1</v>
      </c>
      <c r="O31" s="6">
        <v>0</v>
      </c>
      <c r="P31" s="6">
        <v>1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1</v>
      </c>
      <c r="AJ31" s="4">
        <v>1</v>
      </c>
      <c r="AK31" s="4">
        <v>0</v>
      </c>
      <c r="AL31" s="4">
        <v>1</v>
      </c>
      <c r="AM31" s="48">
        <f t="shared" si="0"/>
        <v>8</v>
      </c>
      <c r="AN31" s="63">
        <f t="shared" si="1"/>
        <v>1.3714285714285714</v>
      </c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</row>
    <row r="32" spans="1:54" s="4" customFormat="1" ht="23.25">
      <c r="A32" s="71" t="s">
        <v>13</v>
      </c>
      <c r="B32" s="52">
        <v>1049730178</v>
      </c>
      <c r="C32" s="4">
        <v>1</v>
      </c>
      <c r="D32" s="4">
        <v>11</v>
      </c>
      <c r="E32" s="34">
        <v>1119902038279</v>
      </c>
      <c r="F32" s="4">
        <v>2</v>
      </c>
      <c r="G32" s="6">
        <v>99</v>
      </c>
      <c r="I32" s="6">
        <v>0</v>
      </c>
      <c r="J32" s="6">
        <v>0</v>
      </c>
      <c r="K32" s="6">
        <v>0</v>
      </c>
      <c r="L32" s="6">
        <v>1</v>
      </c>
      <c r="M32" s="6">
        <v>0</v>
      </c>
      <c r="N32" s="6">
        <v>1</v>
      </c>
      <c r="O32" s="6">
        <v>1</v>
      </c>
      <c r="P32" s="6">
        <v>1</v>
      </c>
      <c r="Q32" s="6">
        <v>0</v>
      </c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>
        <v>0</v>
      </c>
      <c r="X32" s="6">
        <v>0</v>
      </c>
      <c r="Y32" s="6">
        <v>1</v>
      </c>
      <c r="Z32" s="6">
        <v>1</v>
      </c>
      <c r="AA32" s="6">
        <v>0</v>
      </c>
      <c r="AB32" s="6">
        <v>0</v>
      </c>
      <c r="AC32" s="4">
        <v>0</v>
      </c>
      <c r="AD32" s="4">
        <v>1</v>
      </c>
      <c r="AE32" s="4">
        <v>0</v>
      </c>
      <c r="AF32" s="4">
        <v>1</v>
      </c>
      <c r="AG32" s="4">
        <v>0</v>
      </c>
      <c r="AH32" s="4">
        <v>0</v>
      </c>
      <c r="AI32" s="4">
        <v>1</v>
      </c>
      <c r="AJ32" s="4">
        <v>1</v>
      </c>
      <c r="AK32" s="4">
        <v>1</v>
      </c>
      <c r="AL32" s="4">
        <v>1</v>
      </c>
      <c r="AM32" s="48">
        <f t="shared" si="0"/>
        <v>17</v>
      </c>
      <c r="AN32" s="63">
        <f t="shared" si="1"/>
        <v>2.914285714285714</v>
      </c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</row>
    <row r="33" spans="1:54" s="4" customFormat="1" ht="23.25">
      <c r="A33" s="71" t="s">
        <v>13</v>
      </c>
      <c r="B33" s="52">
        <v>1049730178</v>
      </c>
      <c r="C33" s="4">
        <v>1</v>
      </c>
      <c r="D33" s="4">
        <v>12</v>
      </c>
      <c r="E33" s="34">
        <v>1499800005948</v>
      </c>
      <c r="F33" s="4">
        <v>2</v>
      </c>
      <c r="G33" s="6">
        <v>99</v>
      </c>
      <c r="H33" s="13"/>
      <c r="I33" s="14">
        <v>0</v>
      </c>
      <c r="J33" s="14">
        <v>1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1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1</v>
      </c>
      <c r="X33" s="14">
        <v>0</v>
      </c>
      <c r="Y33" s="14">
        <v>0</v>
      </c>
      <c r="Z33" s="14">
        <v>0</v>
      </c>
      <c r="AA33" s="14">
        <v>1</v>
      </c>
      <c r="AB33" s="14">
        <v>1</v>
      </c>
      <c r="AC33" s="13">
        <v>0</v>
      </c>
      <c r="AD33" s="13">
        <v>0</v>
      </c>
      <c r="AE33" s="13">
        <v>1</v>
      </c>
      <c r="AF33" s="13">
        <v>1</v>
      </c>
      <c r="AG33" s="13">
        <v>0</v>
      </c>
      <c r="AH33" s="13">
        <v>1</v>
      </c>
      <c r="AI33" s="13">
        <v>1</v>
      </c>
      <c r="AJ33" s="13">
        <v>1</v>
      </c>
      <c r="AK33" s="13">
        <v>0</v>
      </c>
      <c r="AL33" s="13">
        <v>0</v>
      </c>
      <c r="AM33" s="62">
        <f t="shared" si="0"/>
        <v>10</v>
      </c>
      <c r="AN33" s="63">
        <f t="shared" si="1"/>
        <v>1.7142857142857142</v>
      </c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</row>
    <row r="34" spans="8:39" ht="15">
      <c r="H34" s="50" t="s">
        <v>18</v>
      </c>
      <c r="I34" s="53">
        <f>SUM(I15:I33)</f>
        <v>6</v>
      </c>
      <c r="J34" s="53">
        <f aca="true" t="shared" si="2" ref="J34:AM34">SUM(J15:J33)</f>
        <v>6</v>
      </c>
      <c r="K34" s="53">
        <f t="shared" si="2"/>
        <v>7</v>
      </c>
      <c r="L34" s="53">
        <f t="shared" si="2"/>
        <v>9</v>
      </c>
      <c r="M34" s="53">
        <f t="shared" si="2"/>
        <v>2</v>
      </c>
      <c r="N34" s="53">
        <f t="shared" si="2"/>
        <v>5</v>
      </c>
      <c r="O34" s="53">
        <f t="shared" si="2"/>
        <v>8</v>
      </c>
      <c r="P34" s="53">
        <f t="shared" si="2"/>
        <v>9</v>
      </c>
      <c r="Q34" s="53">
        <f t="shared" si="2"/>
        <v>7</v>
      </c>
      <c r="R34" s="53">
        <f t="shared" si="2"/>
        <v>6</v>
      </c>
      <c r="S34" s="53">
        <f t="shared" si="2"/>
        <v>6</v>
      </c>
      <c r="T34" s="53">
        <f t="shared" si="2"/>
        <v>7</v>
      </c>
      <c r="U34" s="53">
        <f t="shared" si="2"/>
        <v>8</v>
      </c>
      <c r="V34" s="53">
        <f t="shared" si="2"/>
        <v>9</v>
      </c>
      <c r="W34" s="53">
        <f t="shared" si="2"/>
        <v>5</v>
      </c>
      <c r="X34" s="53">
        <f t="shared" si="2"/>
        <v>4</v>
      </c>
      <c r="Y34" s="53">
        <f t="shared" si="2"/>
        <v>6</v>
      </c>
      <c r="Z34" s="53">
        <f t="shared" si="2"/>
        <v>9</v>
      </c>
      <c r="AA34" s="53">
        <f t="shared" si="2"/>
        <v>4</v>
      </c>
      <c r="AB34" s="53">
        <f t="shared" si="2"/>
        <v>2</v>
      </c>
      <c r="AC34" s="53">
        <f t="shared" si="2"/>
        <v>7</v>
      </c>
      <c r="AD34" s="53">
        <f t="shared" si="2"/>
        <v>4</v>
      </c>
      <c r="AE34" s="53">
        <f t="shared" si="2"/>
        <v>6</v>
      </c>
      <c r="AF34" s="53">
        <f t="shared" si="2"/>
        <v>7</v>
      </c>
      <c r="AG34" s="53">
        <f t="shared" si="2"/>
        <v>3</v>
      </c>
      <c r="AH34" s="53">
        <f t="shared" si="2"/>
        <v>6</v>
      </c>
      <c r="AI34" s="53">
        <f t="shared" si="2"/>
        <v>16</v>
      </c>
      <c r="AJ34" s="53">
        <f t="shared" si="2"/>
        <v>16</v>
      </c>
      <c r="AK34" s="53">
        <f t="shared" si="2"/>
        <v>4</v>
      </c>
      <c r="AL34" s="53">
        <f t="shared" si="2"/>
        <v>7</v>
      </c>
      <c r="AM34" s="53">
        <f t="shared" si="2"/>
        <v>201</v>
      </c>
    </row>
    <row r="35" spans="8:39" ht="15">
      <c r="H35" s="23" t="s">
        <v>19</v>
      </c>
      <c r="I35" s="49">
        <f>AVERAGE(I15:I33,I15:I33)</f>
        <v>0.3157894736842105</v>
      </c>
      <c r="J35" s="49">
        <f aca="true" t="shared" si="3" ref="J35:AM35">AVERAGE(J15:J33,J15:J33)</f>
        <v>0.3157894736842105</v>
      </c>
      <c r="K35" s="49">
        <f t="shared" si="3"/>
        <v>0.3684210526315789</v>
      </c>
      <c r="L35" s="49">
        <f t="shared" si="3"/>
        <v>0.47368421052631576</v>
      </c>
      <c r="M35" s="49">
        <f t="shared" si="3"/>
        <v>0.10526315789473684</v>
      </c>
      <c r="N35" s="49">
        <f t="shared" si="3"/>
        <v>0.2631578947368421</v>
      </c>
      <c r="O35" s="49">
        <f t="shared" si="3"/>
        <v>0.42105263157894735</v>
      </c>
      <c r="P35" s="49">
        <f t="shared" si="3"/>
        <v>0.47368421052631576</v>
      </c>
      <c r="Q35" s="49">
        <f t="shared" si="3"/>
        <v>0.3684210526315789</v>
      </c>
      <c r="R35" s="49">
        <f t="shared" si="3"/>
        <v>0.3157894736842105</v>
      </c>
      <c r="S35" s="49">
        <f t="shared" si="3"/>
        <v>0.3157894736842105</v>
      </c>
      <c r="T35" s="49">
        <f t="shared" si="3"/>
        <v>0.3684210526315789</v>
      </c>
      <c r="U35" s="49">
        <f t="shared" si="3"/>
        <v>0.42105263157894735</v>
      </c>
      <c r="V35" s="49">
        <f t="shared" si="3"/>
        <v>0.47368421052631576</v>
      </c>
      <c r="W35" s="49">
        <f t="shared" si="3"/>
        <v>0.2631578947368421</v>
      </c>
      <c r="X35" s="49">
        <f t="shared" si="3"/>
        <v>0.21052631578947367</v>
      </c>
      <c r="Y35" s="49">
        <f t="shared" si="3"/>
        <v>0.3157894736842105</v>
      </c>
      <c r="Z35" s="49">
        <f t="shared" si="3"/>
        <v>0.47368421052631576</v>
      </c>
      <c r="AA35" s="49">
        <f t="shared" si="3"/>
        <v>0.21052631578947367</v>
      </c>
      <c r="AB35" s="49">
        <f t="shared" si="3"/>
        <v>0.10526315789473684</v>
      </c>
      <c r="AC35" s="49">
        <f t="shared" si="3"/>
        <v>0.3684210526315789</v>
      </c>
      <c r="AD35" s="49">
        <f t="shared" si="3"/>
        <v>0.21052631578947367</v>
      </c>
      <c r="AE35" s="49">
        <f t="shared" si="3"/>
        <v>0.3157894736842105</v>
      </c>
      <c r="AF35" s="49">
        <f t="shared" si="3"/>
        <v>0.3684210526315789</v>
      </c>
      <c r="AG35" s="49">
        <f t="shared" si="3"/>
        <v>0.15789473684210525</v>
      </c>
      <c r="AH35" s="49">
        <f t="shared" si="3"/>
        <v>0.3157894736842105</v>
      </c>
      <c r="AI35" s="49">
        <f t="shared" si="3"/>
        <v>0.8421052631578947</v>
      </c>
      <c r="AJ35" s="49">
        <f t="shared" si="3"/>
        <v>0.8421052631578947</v>
      </c>
      <c r="AK35" s="49">
        <f t="shared" si="3"/>
        <v>0.21052631578947367</v>
      </c>
      <c r="AL35" s="49">
        <f t="shared" si="3"/>
        <v>0.3684210526315789</v>
      </c>
      <c r="AM35" s="49">
        <f t="shared" si="3"/>
        <v>10.578947368421053</v>
      </c>
    </row>
    <row r="36" spans="8:39" ht="15">
      <c r="H36" s="23" t="s">
        <v>20</v>
      </c>
      <c r="I36" s="49">
        <f>STDEV(I15:I33)</f>
        <v>0.4775669329409193</v>
      </c>
      <c r="J36" s="49">
        <f aca="true" t="shared" si="4" ref="J36:AM36">STDEV(J15:J33)</f>
        <v>0.4775669329409193</v>
      </c>
      <c r="K36" s="49">
        <f t="shared" si="4"/>
        <v>0.49559462778335206</v>
      </c>
      <c r="L36" s="49">
        <f t="shared" si="4"/>
        <v>0.512989176042577</v>
      </c>
      <c r="M36" s="49">
        <f t="shared" si="4"/>
        <v>0.3153017676423058</v>
      </c>
      <c r="N36" s="49">
        <f t="shared" si="4"/>
        <v>0.45241392835886407</v>
      </c>
      <c r="O36" s="49">
        <f t="shared" si="4"/>
        <v>0.5072572735017881</v>
      </c>
      <c r="P36" s="49">
        <f t="shared" si="4"/>
        <v>0.512989176042577</v>
      </c>
      <c r="Q36" s="49">
        <f t="shared" si="4"/>
        <v>0.49559462778335206</v>
      </c>
      <c r="R36" s="49">
        <f t="shared" si="4"/>
        <v>0.4775669329409193</v>
      </c>
      <c r="S36" s="49">
        <f t="shared" si="4"/>
        <v>0.4775669329409193</v>
      </c>
      <c r="T36" s="49">
        <f t="shared" si="4"/>
        <v>0.49559462778335206</v>
      </c>
      <c r="U36" s="49">
        <f t="shared" si="4"/>
        <v>0.5072572735017881</v>
      </c>
      <c r="V36" s="49">
        <f t="shared" si="4"/>
        <v>0.512989176042577</v>
      </c>
      <c r="W36" s="49">
        <f t="shared" si="4"/>
        <v>0.45241392835886407</v>
      </c>
      <c r="X36" s="49">
        <f t="shared" si="4"/>
        <v>0.4188539082916955</v>
      </c>
      <c r="Y36" s="49">
        <f t="shared" si="4"/>
        <v>0.4775669329409193</v>
      </c>
      <c r="Z36" s="49">
        <f t="shared" si="4"/>
        <v>0.512989176042577</v>
      </c>
      <c r="AA36" s="49">
        <f t="shared" si="4"/>
        <v>0.4188539082916955</v>
      </c>
      <c r="AB36" s="49">
        <f t="shared" si="4"/>
        <v>0.3153017676423058</v>
      </c>
      <c r="AC36" s="49">
        <f t="shared" si="4"/>
        <v>0.49559462778335206</v>
      </c>
      <c r="AD36" s="49">
        <f t="shared" si="4"/>
        <v>0.4188539082916955</v>
      </c>
      <c r="AE36" s="49">
        <f t="shared" si="4"/>
        <v>0.4775669329409193</v>
      </c>
      <c r="AF36" s="49">
        <f t="shared" si="4"/>
        <v>0.49559462778335206</v>
      </c>
      <c r="AG36" s="49">
        <f t="shared" si="4"/>
        <v>0.3746343246326776</v>
      </c>
      <c r="AH36" s="49">
        <f t="shared" si="4"/>
        <v>0.4775669329409193</v>
      </c>
      <c r="AI36" s="49">
        <f t="shared" si="4"/>
        <v>0.37463432463267765</v>
      </c>
      <c r="AJ36" s="49">
        <f t="shared" si="4"/>
        <v>0.37463432463267765</v>
      </c>
      <c r="AK36" s="49">
        <f t="shared" si="4"/>
        <v>0.4188539082916955</v>
      </c>
      <c r="AL36" s="49">
        <f t="shared" si="4"/>
        <v>0.6839855680567694</v>
      </c>
      <c r="AM36" s="49">
        <f t="shared" si="4"/>
        <v>2.6523739780238835</v>
      </c>
    </row>
  </sheetData>
  <sheetProtection/>
  <mergeCells count="11">
    <mergeCell ref="F8:F10"/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36"/>
  <sheetViews>
    <sheetView zoomScale="80" zoomScaleNormal="80" zoomScalePageLayoutView="0" workbookViewId="0" topLeftCell="A1">
      <selection activeCell="A1" sqref="A1"/>
    </sheetView>
  </sheetViews>
  <sheetFormatPr defaultColWidth="8.57421875" defaultRowHeight="15"/>
  <cols>
    <col min="1" max="1" width="15.140625" style="3" customWidth="1"/>
    <col min="2" max="2" width="10.140625" style="3" customWidth="1"/>
    <col min="3" max="3" width="7.421875" style="3" customWidth="1"/>
    <col min="4" max="4" width="5.28125" style="3" customWidth="1"/>
    <col min="5" max="5" width="22.140625" style="3" customWidth="1"/>
    <col min="6" max="6" width="5.140625" style="3" customWidth="1"/>
    <col min="7" max="7" width="10.421875" style="3" customWidth="1"/>
    <col min="8" max="8" width="8.57421875" style="3" customWidth="1"/>
    <col min="9" max="37" width="4.140625" style="3" customWidth="1"/>
    <col min="38" max="38" width="4.57421875" style="3" customWidth="1"/>
    <col min="39" max="39" width="6.421875" style="3" customWidth="1"/>
    <col min="40" max="40" width="14.00390625" style="16" customWidth="1"/>
    <col min="41" max="41" width="12.00390625" style="16" customWidth="1"/>
    <col min="42" max="46" width="5.57421875" style="16" customWidth="1"/>
    <col min="47" max="54" width="8.57421875" style="16" customWidth="1"/>
    <col min="55" max="16384" width="8.57421875" style="3" customWidth="1"/>
  </cols>
  <sheetData>
    <row r="1" spans="2:19" ht="23.25">
      <c r="B1" s="86" t="s">
        <v>27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ht="21">
      <c r="B2" s="2" t="s">
        <v>36</v>
      </c>
    </row>
    <row r="3" ht="21">
      <c r="B3" s="2" t="s">
        <v>0</v>
      </c>
    </row>
    <row r="4" spans="2:54" s="2" customFormat="1" ht="21">
      <c r="B4" s="2" t="s">
        <v>1</v>
      </c>
      <c r="F4" s="2" t="s">
        <v>2</v>
      </c>
      <c r="N4" s="26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</row>
    <row r="5" spans="2:54" s="2" customFormat="1" ht="21">
      <c r="B5" s="2" t="s">
        <v>3</v>
      </c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</row>
    <row r="6" spans="2:54" s="2" customFormat="1" ht="21">
      <c r="B6" s="2" t="s">
        <v>4</v>
      </c>
      <c r="F6" s="2" t="s">
        <v>5</v>
      </c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</row>
    <row r="7" spans="2:54" s="2" customFormat="1" ht="21">
      <c r="B7" s="2" t="s">
        <v>32</v>
      </c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</row>
    <row r="8" spans="1:40" ht="21" customHeight="1">
      <c r="A8" s="81" t="s">
        <v>16</v>
      </c>
      <c r="B8" s="87" t="s">
        <v>6</v>
      </c>
      <c r="C8" s="88" t="s">
        <v>17</v>
      </c>
      <c r="D8" s="91" t="s">
        <v>7</v>
      </c>
      <c r="E8" s="92" t="s">
        <v>8</v>
      </c>
      <c r="F8" s="91" t="s">
        <v>9</v>
      </c>
      <c r="G8" s="78" t="s">
        <v>10</v>
      </c>
      <c r="H8" s="84" t="s">
        <v>30</v>
      </c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1" t="s">
        <v>21</v>
      </c>
      <c r="AN8" s="79" t="s">
        <v>24</v>
      </c>
    </row>
    <row r="9" spans="1:40" ht="21">
      <c r="A9" s="82"/>
      <c r="B9" s="87"/>
      <c r="C9" s="89"/>
      <c r="D9" s="91"/>
      <c r="E9" s="92"/>
      <c r="F9" s="91"/>
      <c r="G9" s="78"/>
      <c r="H9" s="21" t="s">
        <v>11</v>
      </c>
      <c r="I9" s="5">
        <v>1</v>
      </c>
      <c r="J9" s="5">
        <v>2</v>
      </c>
      <c r="K9" s="5">
        <v>3</v>
      </c>
      <c r="L9" s="5">
        <v>4</v>
      </c>
      <c r="M9" s="5">
        <v>5</v>
      </c>
      <c r="N9" s="5">
        <v>6</v>
      </c>
      <c r="O9" s="5">
        <v>7</v>
      </c>
      <c r="P9" s="5">
        <v>8</v>
      </c>
      <c r="Q9" s="5">
        <v>9</v>
      </c>
      <c r="R9" s="5">
        <v>10</v>
      </c>
      <c r="S9" s="5">
        <v>11</v>
      </c>
      <c r="T9" s="5">
        <v>12</v>
      </c>
      <c r="U9" s="5">
        <v>13</v>
      </c>
      <c r="V9" s="5">
        <v>14</v>
      </c>
      <c r="W9" s="5">
        <v>15</v>
      </c>
      <c r="X9" s="5">
        <v>16</v>
      </c>
      <c r="Y9" s="5">
        <v>17</v>
      </c>
      <c r="Z9" s="5">
        <v>18</v>
      </c>
      <c r="AA9" s="5">
        <v>19</v>
      </c>
      <c r="AB9" s="5">
        <v>20</v>
      </c>
      <c r="AC9" s="5">
        <v>21</v>
      </c>
      <c r="AD9" s="5">
        <v>22</v>
      </c>
      <c r="AE9" s="5">
        <v>23</v>
      </c>
      <c r="AF9" s="5">
        <v>24</v>
      </c>
      <c r="AG9" s="5">
        <v>25</v>
      </c>
      <c r="AH9" s="5">
        <v>26</v>
      </c>
      <c r="AI9" s="5">
        <v>27</v>
      </c>
      <c r="AJ9" s="5">
        <v>28</v>
      </c>
      <c r="AK9" s="5">
        <v>29</v>
      </c>
      <c r="AL9" s="5">
        <v>30</v>
      </c>
      <c r="AM9" s="83"/>
      <c r="AN9" s="80"/>
    </row>
    <row r="10" spans="1:54" s="9" customFormat="1" ht="21">
      <c r="A10" s="83"/>
      <c r="B10" s="87"/>
      <c r="C10" s="90"/>
      <c r="D10" s="91"/>
      <c r="E10" s="92"/>
      <c r="F10" s="91"/>
      <c r="G10" s="78"/>
      <c r="H10" s="15" t="s">
        <v>15</v>
      </c>
      <c r="I10" s="10">
        <v>1</v>
      </c>
      <c r="J10" s="10">
        <v>1</v>
      </c>
      <c r="K10" s="10">
        <v>1</v>
      </c>
      <c r="L10" s="10">
        <v>1</v>
      </c>
      <c r="M10" s="10">
        <v>1</v>
      </c>
      <c r="N10" s="10">
        <v>1</v>
      </c>
      <c r="O10" s="10">
        <v>1</v>
      </c>
      <c r="P10" s="10">
        <v>1</v>
      </c>
      <c r="Q10" s="10">
        <v>1</v>
      </c>
      <c r="R10" s="10">
        <v>1</v>
      </c>
      <c r="S10" s="10">
        <v>1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10">
        <v>1</v>
      </c>
      <c r="AC10" s="10">
        <v>1</v>
      </c>
      <c r="AD10" s="10">
        <v>1</v>
      </c>
      <c r="AE10" s="10">
        <v>1</v>
      </c>
      <c r="AF10" s="17">
        <v>3</v>
      </c>
      <c r="AG10" s="17">
        <v>3</v>
      </c>
      <c r="AH10" s="22">
        <v>2</v>
      </c>
      <c r="AI10" s="22">
        <v>2</v>
      </c>
      <c r="AJ10" s="22">
        <v>2</v>
      </c>
      <c r="AK10" s="22">
        <v>2</v>
      </c>
      <c r="AL10" s="25">
        <v>3</v>
      </c>
      <c r="AM10" s="5">
        <f>SUM(I10:AL10)</f>
        <v>40</v>
      </c>
      <c r="AN10" s="20" t="s">
        <v>25</v>
      </c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</row>
    <row r="11" spans="1:54" s="7" customFormat="1" ht="23.25">
      <c r="A11" s="64" t="s">
        <v>14</v>
      </c>
      <c r="B11" s="51">
        <v>1049730179</v>
      </c>
      <c r="C11" s="7">
        <v>1</v>
      </c>
      <c r="D11" s="7">
        <v>1</v>
      </c>
      <c r="E11" s="45">
        <v>1499900372136</v>
      </c>
      <c r="F11" s="7">
        <v>1</v>
      </c>
      <c r="G11" s="12">
        <v>99</v>
      </c>
      <c r="H11" s="65"/>
      <c r="I11" s="66">
        <v>1</v>
      </c>
      <c r="J11" s="66">
        <v>1</v>
      </c>
      <c r="K11" s="66">
        <v>0</v>
      </c>
      <c r="L11" s="66">
        <v>1</v>
      </c>
      <c r="M11" s="66">
        <v>0</v>
      </c>
      <c r="N11" s="66">
        <v>1</v>
      </c>
      <c r="O11" s="66">
        <v>0</v>
      </c>
      <c r="P11" s="66">
        <v>0</v>
      </c>
      <c r="Q11" s="66">
        <v>0</v>
      </c>
      <c r="R11" s="66">
        <v>0</v>
      </c>
      <c r="S11" s="66">
        <v>1</v>
      </c>
      <c r="T11" s="66">
        <v>0</v>
      </c>
      <c r="U11" s="66">
        <v>0</v>
      </c>
      <c r="V11" s="66">
        <v>0</v>
      </c>
      <c r="W11" s="66">
        <v>1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5">
        <v>0</v>
      </c>
      <c r="AD11" s="65">
        <v>0</v>
      </c>
      <c r="AE11" s="65">
        <v>0</v>
      </c>
      <c r="AF11" s="65">
        <v>0</v>
      </c>
      <c r="AG11" s="65">
        <v>1</v>
      </c>
      <c r="AH11" s="65">
        <v>0</v>
      </c>
      <c r="AI11" s="65">
        <v>0</v>
      </c>
      <c r="AJ11" s="65">
        <v>0</v>
      </c>
      <c r="AK11" s="65">
        <v>0</v>
      </c>
      <c r="AL11" s="65">
        <v>0</v>
      </c>
      <c r="AM11" s="67">
        <f aca="true" t="shared" si="0" ref="AM11:AM33">SUM(I11:AL11)</f>
        <v>7</v>
      </c>
      <c r="AN11" s="63">
        <f>6*AM11/40</f>
        <v>1.05</v>
      </c>
      <c r="AO11" s="11" t="s">
        <v>26</v>
      </c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</row>
    <row r="12" spans="1:54" s="4" customFormat="1" ht="23.25">
      <c r="A12" s="71" t="s">
        <v>14</v>
      </c>
      <c r="B12" s="52">
        <v>1049730179</v>
      </c>
      <c r="C12" s="4">
        <v>1</v>
      </c>
      <c r="D12" s="4">
        <v>2</v>
      </c>
      <c r="E12" s="47">
        <v>1499900364231</v>
      </c>
      <c r="F12" s="4">
        <v>1</v>
      </c>
      <c r="G12" s="6">
        <v>99</v>
      </c>
      <c r="H12" s="68"/>
      <c r="I12" s="69">
        <v>0</v>
      </c>
      <c r="J12" s="69">
        <v>1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1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1</v>
      </c>
      <c r="Z12" s="69">
        <v>0</v>
      </c>
      <c r="AA12" s="69">
        <v>0</v>
      </c>
      <c r="AB12" s="69">
        <v>0</v>
      </c>
      <c r="AC12" s="68">
        <v>0</v>
      </c>
      <c r="AD12" s="68">
        <v>0</v>
      </c>
      <c r="AE12" s="68">
        <v>0</v>
      </c>
      <c r="AF12" s="68">
        <v>2</v>
      </c>
      <c r="AG12" s="68">
        <v>2</v>
      </c>
      <c r="AH12" s="68">
        <v>0</v>
      </c>
      <c r="AI12" s="68">
        <v>0</v>
      </c>
      <c r="AJ12" s="68">
        <v>0</v>
      </c>
      <c r="AK12" s="68">
        <v>0</v>
      </c>
      <c r="AL12" s="68">
        <v>0</v>
      </c>
      <c r="AM12" s="70">
        <f t="shared" si="0"/>
        <v>7</v>
      </c>
      <c r="AN12" s="63">
        <f aca="true" t="shared" si="1" ref="AN12:AN33">6*AM12/40</f>
        <v>1.05</v>
      </c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</row>
    <row r="13" spans="1:54" s="4" customFormat="1" ht="23.25">
      <c r="A13" s="71" t="s">
        <v>14</v>
      </c>
      <c r="B13" s="52">
        <v>1049730179</v>
      </c>
      <c r="C13" s="4">
        <v>1</v>
      </c>
      <c r="D13" s="4">
        <v>3</v>
      </c>
      <c r="E13" s="47">
        <v>1490200122031</v>
      </c>
      <c r="F13" s="4">
        <v>1</v>
      </c>
      <c r="G13" s="6">
        <v>12</v>
      </c>
      <c r="H13" s="68"/>
      <c r="I13" s="69">
        <v>0</v>
      </c>
      <c r="J13" s="69">
        <v>0</v>
      </c>
      <c r="K13" s="69">
        <v>0</v>
      </c>
      <c r="L13" s="69">
        <v>1</v>
      </c>
      <c r="M13" s="69">
        <v>0</v>
      </c>
      <c r="N13" s="69">
        <v>1</v>
      </c>
      <c r="O13" s="69">
        <v>0</v>
      </c>
      <c r="P13" s="69">
        <v>1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1</v>
      </c>
      <c r="W13" s="69">
        <v>1</v>
      </c>
      <c r="X13" s="69">
        <v>0</v>
      </c>
      <c r="Y13" s="69">
        <v>0</v>
      </c>
      <c r="Z13" s="69">
        <v>1</v>
      </c>
      <c r="AA13" s="69">
        <v>0</v>
      </c>
      <c r="AB13" s="69">
        <v>0</v>
      </c>
      <c r="AC13" s="68">
        <v>0</v>
      </c>
      <c r="AD13" s="68">
        <v>0</v>
      </c>
      <c r="AE13" s="68">
        <v>0</v>
      </c>
      <c r="AF13" s="68">
        <v>1</v>
      </c>
      <c r="AG13" s="68">
        <v>2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70">
        <f t="shared" si="0"/>
        <v>9</v>
      </c>
      <c r="AN13" s="63">
        <f t="shared" si="1"/>
        <v>1.35</v>
      </c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</row>
    <row r="14" spans="1:54" s="4" customFormat="1" ht="23.25">
      <c r="A14" s="71" t="s">
        <v>14</v>
      </c>
      <c r="B14" s="52">
        <v>1049730179</v>
      </c>
      <c r="C14" s="4">
        <v>1</v>
      </c>
      <c r="D14" s="4">
        <v>4</v>
      </c>
      <c r="E14" s="34">
        <v>1499800004631</v>
      </c>
      <c r="F14" s="4">
        <v>1</v>
      </c>
      <c r="G14" s="6">
        <v>99</v>
      </c>
      <c r="H14" s="68"/>
      <c r="I14" s="69">
        <v>0</v>
      </c>
      <c r="J14" s="69">
        <v>1</v>
      </c>
      <c r="K14" s="69">
        <v>0</v>
      </c>
      <c r="L14" s="69">
        <v>1</v>
      </c>
      <c r="M14" s="69">
        <v>0</v>
      </c>
      <c r="N14" s="69">
        <v>0</v>
      </c>
      <c r="O14" s="69">
        <v>1</v>
      </c>
      <c r="P14" s="69">
        <v>0</v>
      </c>
      <c r="Q14" s="69">
        <v>0</v>
      </c>
      <c r="R14" s="69">
        <v>0</v>
      </c>
      <c r="S14" s="69">
        <v>1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1</v>
      </c>
      <c r="Z14" s="69">
        <v>0</v>
      </c>
      <c r="AA14" s="69">
        <v>1</v>
      </c>
      <c r="AB14" s="69">
        <v>0</v>
      </c>
      <c r="AC14" s="68">
        <v>0</v>
      </c>
      <c r="AD14" s="68">
        <v>0</v>
      </c>
      <c r="AE14" s="68">
        <v>0</v>
      </c>
      <c r="AF14" s="68">
        <v>3</v>
      </c>
      <c r="AG14" s="68">
        <v>3</v>
      </c>
      <c r="AH14" s="68">
        <v>0</v>
      </c>
      <c r="AI14" s="68">
        <v>0</v>
      </c>
      <c r="AJ14" s="68">
        <v>0</v>
      </c>
      <c r="AK14" s="68">
        <v>0</v>
      </c>
      <c r="AL14" s="68">
        <v>1</v>
      </c>
      <c r="AM14" s="70">
        <f t="shared" si="0"/>
        <v>13</v>
      </c>
      <c r="AN14" s="63">
        <f t="shared" si="1"/>
        <v>1.95</v>
      </c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</row>
    <row r="15" spans="1:54" s="4" customFormat="1" ht="23.25">
      <c r="A15" s="71" t="s">
        <v>14</v>
      </c>
      <c r="B15" s="52">
        <v>1049730179</v>
      </c>
      <c r="C15" s="4">
        <v>1</v>
      </c>
      <c r="D15" s="4">
        <v>5</v>
      </c>
      <c r="E15" s="47">
        <v>1179900412874</v>
      </c>
      <c r="F15" s="4">
        <v>2</v>
      </c>
      <c r="G15" s="6">
        <v>99</v>
      </c>
      <c r="H15" s="68"/>
      <c r="I15" s="69">
        <v>0</v>
      </c>
      <c r="J15" s="69">
        <v>0</v>
      </c>
      <c r="K15" s="69">
        <v>0</v>
      </c>
      <c r="L15" s="69">
        <v>1</v>
      </c>
      <c r="M15" s="69">
        <v>1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1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1</v>
      </c>
      <c r="Z15" s="69">
        <v>1</v>
      </c>
      <c r="AA15" s="69">
        <v>0</v>
      </c>
      <c r="AB15" s="69">
        <v>1</v>
      </c>
      <c r="AC15" s="68">
        <v>0</v>
      </c>
      <c r="AD15" s="68">
        <v>0</v>
      </c>
      <c r="AE15" s="68">
        <v>0</v>
      </c>
      <c r="AF15" s="68">
        <v>2</v>
      </c>
      <c r="AG15" s="68">
        <v>2</v>
      </c>
      <c r="AH15" s="68">
        <v>0</v>
      </c>
      <c r="AI15" s="68">
        <v>0</v>
      </c>
      <c r="AJ15" s="68">
        <v>0</v>
      </c>
      <c r="AK15" s="68">
        <v>0</v>
      </c>
      <c r="AL15" s="68">
        <v>0</v>
      </c>
      <c r="AM15" s="70">
        <f t="shared" si="0"/>
        <v>10</v>
      </c>
      <c r="AN15" s="63">
        <f t="shared" si="1"/>
        <v>1.5</v>
      </c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</row>
    <row r="16" spans="1:54" s="4" customFormat="1" ht="23.25">
      <c r="A16" s="71" t="s">
        <v>14</v>
      </c>
      <c r="B16" s="52">
        <v>1049730179</v>
      </c>
      <c r="C16" s="4">
        <v>1</v>
      </c>
      <c r="D16" s="4">
        <v>6</v>
      </c>
      <c r="E16" s="47">
        <v>1179900412882</v>
      </c>
      <c r="F16" s="4">
        <v>2</v>
      </c>
      <c r="G16" s="6">
        <v>99</v>
      </c>
      <c r="H16" s="68"/>
      <c r="I16" s="69">
        <v>0</v>
      </c>
      <c r="J16" s="69">
        <v>1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1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1</v>
      </c>
      <c r="Z16" s="69">
        <v>0</v>
      </c>
      <c r="AA16" s="69">
        <v>1</v>
      </c>
      <c r="AB16" s="69">
        <v>0</v>
      </c>
      <c r="AC16" s="68">
        <v>1</v>
      </c>
      <c r="AD16" s="68">
        <v>1</v>
      </c>
      <c r="AE16" s="68">
        <v>0</v>
      </c>
      <c r="AF16" s="68">
        <v>2</v>
      </c>
      <c r="AG16" s="68">
        <v>3</v>
      </c>
      <c r="AH16" s="68">
        <v>0</v>
      </c>
      <c r="AI16" s="68">
        <v>0</v>
      </c>
      <c r="AJ16" s="68">
        <v>0</v>
      </c>
      <c r="AK16" s="68">
        <v>0</v>
      </c>
      <c r="AL16" s="68">
        <v>1</v>
      </c>
      <c r="AM16" s="70">
        <f t="shared" si="0"/>
        <v>12</v>
      </c>
      <c r="AN16" s="63">
        <f t="shared" si="1"/>
        <v>1.8</v>
      </c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</row>
    <row r="17" spans="1:54" s="4" customFormat="1" ht="23.25">
      <c r="A17" s="71" t="s">
        <v>14</v>
      </c>
      <c r="B17" s="52">
        <v>1049730179</v>
      </c>
      <c r="C17" s="4">
        <v>1</v>
      </c>
      <c r="D17" s="4">
        <v>7</v>
      </c>
      <c r="E17" s="47">
        <v>1570501299665</v>
      </c>
      <c r="F17" s="4">
        <v>2</v>
      </c>
      <c r="G17" s="6">
        <v>99</v>
      </c>
      <c r="H17" s="68"/>
      <c r="I17" s="69">
        <v>0</v>
      </c>
      <c r="J17" s="69">
        <v>0</v>
      </c>
      <c r="K17" s="69">
        <v>0</v>
      </c>
      <c r="L17" s="69">
        <v>1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8">
        <v>0</v>
      </c>
      <c r="AD17" s="68">
        <v>0</v>
      </c>
      <c r="AE17" s="68">
        <v>0</v>
      </c>
      <c r="AF17" s="68">
        <v>2</v>
      </c>
      <c r="AG17" s="68">
        <v>2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70">
        <f t="shared" si="0"/>
        <v>5</v>
      </c>
      <c r="AN17" s="63">
        <f t="shared" si="1"/>
        <v>0.75</v>
      </c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</row>
    <row r="18" spans="1:54" s="4" customFormat="1" ht="23.25">
      <c r="A18" s="71" t="s">
        <v>14</v>
      </c>
      <c r="B18" s="52">
        <v>1049730179</v>
      </c>
      <c r="C18" s="4">
        <v>1</v>
      </c>
      <c r="D18" s="4">
        <v>8</v>
      </c>
      <c r="E18" s="47">
        <v>1499800005182</v>
      </c>
      <c r="F18" s="4">
        <v>2</v>
      </c>
      <c r="G18" s="6">
        <v>99</v>
      </c>
      <c r="H18" s="68"/>
      <c r="I18" s="69">
        <v>1</v>
      </c>
      <c r="J18" s="69">
        <v>0</v>
      </c>
      <c r="K18" s="69">
        <v>1</v>
      </c>
      <c r="L18" s="69">
        <v>1</v>
      </c>
      <c r="M18" s="69">
        <v>1</v>
      </c>
      <c r="N18" s="69">
        <v>0</v>
      </c>
      <c r="O18" s="69">
        <v>0</v>
      </c>
      <c r="P18" s="69">
        <v>1</v>
      </c>
      <c r="Q18" s="69">
        <v>1</v>
      </c>
      <c r="R18" s="69">
        <v>1</v>
      </c>
      <c r="S18" s="69">
        <v>0</v>
      </c>
      <c r="T18" s="69">
        <v>0</v>
      </c>
      <c r="U18" s="69">
        <v>0</v>
      </c>
      <c r="V18" s="69">
        <v>0</v>
      </c>
      <c r="W18" s="69">
        <v>1</v>
      </c>
      <c r="X18" s="69">
        <v>0</v>
      </c>
      <c r="Y18" s="69">
        <v>0</v>
      </c>
      <c r="Z18" s="69">
        <v>0</v>
      </c>
      <c r="AA18" s="69">
        <v>0</v>
      </c>
      <c r="AB18" s="69">
        <v>1</v>
      </c>
      <c r="AC18" s="68">
        <v>0</v>
      </c>
      <c r="AD18" s="68">
        <v>0</v>
      </c>
      <c r="AE18" s="68">
        <v>0</v>
      </c>
      <c r="AF18" s="68">
        <v>0</v>
      </c>
      <c r="AG18" s="68">
        <v>2</v>
      </c>
      <c r="AH18" s="68">
        <v>0</v>
      </c>
      <c r="AI18" s="68">
        <v>0</v>
      </c>
      <c r="AJ18" s="68">
        <v>0</v>
      </c>
      <c r="AK18" s="68">
        <v>0</v>
      </c>
      <c r="AL18" s="68">
        <v>1</v>
      </c>
      <c r="AM18" s="70">
        <f t="shared" si="0"/>
        <v>12</v>
      </c>
      <c r="AN18" s="63">
        <f t="shared" si="1"/>
        <v>1.8</v>
      </c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</row>
    <row r="19" spans="1:54" s="4" customFormat="1" ht="23.25">
      <c r="A19" s="71" t="s">
        <v>14</v>
      </c>
      <c r="B19" s="52">
        <v>1049730179</v>
      </c>
      <c r="C19" s="4">
        <v>1</v>
      </c>
      <c r="D19" s="4">
        <v>9</v>
      </c>
      <c r="E19" s="47">
        <v>1499800002582</v>
      </c>
      <c r="F19" s="4">
        <v>2</v>
      </c>
      <c r="G19" s="6">
        <v>99</v>
      </c>
      <c r="H19" s="68"/>
      <c r="I19" s="69">
        <v>0</v>
      </c>
      <c r="J19" s="69">
        <v>1</v>
      </c>
      <c r="K19" s="69">
        <v>1</v>
      </c>
      <c r="L19" s="69">
        <v>1</v>
      </c>
      <c r="M19" s="69">
        <v>1</v>
      </c>
      <c r="N19" s="69">
        <v>1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69">
        <v>1</v>
      </c>
      <c r="AA19" s="69">
        <v>1</v>
      </c>
      <c r="AB19" s="69">
        <v>0</v>
      </c>
      <c r="AC19" s="68">
        <v>0</v>
      </c>
      <c r="AD19" s="68">
        <v>0</v>
      </c>
      <c r="AE19" s="68">
        <v>0</v>
      </c>
      <c r="AF19" s="68">
        <v>2</v>
      </c>
      <c r="AG19" s="68">
        <v>1</v>
      </c>
      <c r="AH19" s="68">
        <v>0</v>
      </c>
      <c r="AI19" s="68">
        <v>0</v>
      </c>
      <c r="AJ19" s="68">
        <v>0</v>
      </c>
      <c r="AK19" s="68">
        <v>0</v>
      </c>
      <c r="AL19" s="68">
        <v>0</v>
      </c>
      <c r="AM19" s="70">
        <f t="shared" si="0"/>
        <v>10</v>
      </c>
      <c r="AN19" s="63">
        <f t="shared" si="1"/>
        <v>1.5</v>
      </c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4" customFormat="1" ht="23.25">
      <c r="A20" s="71" t="s">
        <v>14</v>
      </c>
      <c r="B20" s="52">
        <v>1049730179</v>
      </c>
      <c r="C20" s="4">
        <v>1</v>
      </c>
      <c r="D20" s="4">
        <v>10</v>
      </c>
      <c r="E20" s="34">
        <v>1101801234709</v>
      </c>
      <c r="F20" s="4">
        <v>1</v>
      </c>
      <c r="G20" s="75" t="s">
        <v>37</v>
      </c>
      <c r="H20" s="68"/>
      <c r="I20" s="69">
        <v>1</v>
      </c>
      <c r="J20" s="69">
        <v>0</v>
      </c>
      <c r="K20" s="69">
        <v>0</v>
      </c>
      <c r="L20" s="69">
        <v>1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1</v>
      </c>
      <c r="S20" s="69">
        <v>0</v>
      </c>
      <c r="T20" s="69">
        <v>0</v>
      </c>
      <c r="U20" s="69">
        <v>0</v>
      </c>
      <c r="V20" s="69">
        <v>1</v>
      </c>
      <c r="W20" s="69">
        <v>0</v>
      </c>
      <c r="X20" s="69">
        <v>0</v>
      </c>
      <c r="Y20" s="69">
        <v>0</v>
      </c>
      <c r="Z20" s="69">
        <v>0</v>
      </c>
      <c r="AA20" s="69">
        <v>1</v>
      </c>
      <c r="AB20" s="69">
        <v>0</v>
      </c>
      <c r="AC20" s="68">
        <v>1</v>
      </c>
      <c r="AD20" s="68">
        <v>1</v>
      </c>
      <c r="AE20" s="68">
        <v>0</v>
      </c>
      <c r="AF20" s="68">
        <v>0</v>
      </c>
      <c r="AG20" s="68">
        <v>0</v>
      </c>
      <c r="AH20" s="68">
        <v>0</v>
      </c>
      <c r="AI20" s="68">
        <v>0</v>
      </c>
      <c r="AJ20" s="68">
        <v>0</v>
      </c>
      <c r="AK20" s="68">
        <v>0</v>
      </c>
      <c r="AL20" s="68">
        <v>0</v>
      </c>
      <c r="AM20" s="70">
        <f t="shared" si="0"/>
        <v>7</v>
      </c>
      <c r="AN20" s="63">
        <f t="shared" si="1"/>
        <v>1.05</v>
      </c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4" customFormat="1" ht="23.25">
      <c r="A21" s="71" t="s">
        <v>14</v>
      </c>
      <c r="B21" s="52">
        <v>1049730179</v>
      </c>
      <c r="C21" s="4">
        <v>1</v>
      </c>
      <c r="D21" s="4">
        <v>11</v>
      </c>
      <c r="E21" s="34">
        <v>1499900385980</v>
      </c>
      <c r="F21" s="4">
        <v>1</v>
      </c>
      <c r="G21" s="6">
        <v>99</v>
      </c>
      <c r="H21" s="68"/>
      <c r="I21" s="69">
        <v>1</v>
      </c>
      <c r="J21" s="69">
        <v>1</v>
      </c>
      <c r="K21" s="69">
        <v>0</v>
      </c>
      <c r="L21" s="69">
        <v>1</v>
      </c>
      <c r="M21" s="69">
        <v>0</v>
      </c>
      <c r="N21" s="69">
        <v>0</v>
      </c>
      <c r="O21" s="69">
        <v>1</v>
      </c>
      <c r="P21" s="69">
        <v>0</v>
      </c>
      <c r="Q21" s="69">
        <v>0</v>
      </c>
      <c r="R21" s="69">
        <v>1</v>
      </c>
      <c r="S21" s="69">
        <v>1</v>
      </c>
      <c r="T21" s="69">
        <v>0</v>
      </c>
      <c r="U21" s="69">
        <v>0</v>
      </c>
      <c r="V21" s="69">
        <v>1</v>
      </c>
      <c r="W21" s="69">
        <v>0</v>
      </c>
      <c r="X21" s="69">
        <v>0</v>
      </c>
      <c r="Y21" s="69">
        <v>0</v>
      </c>
      <c r="Z21" s="69">
        <v>1</v>
      </c>
      <c r="AA21" s="69">
        <v>1</v>
      </c>
      <c r="AB21" s="69">
        <v>0</v>
      </c>
      <c r="AC21" s="68">
        <v>1</v>
      </c>
      <c r="AD21" s="68">
        <v>1</v>
      </c>
      <c r="AE21" s="68">
        <v>0</v>
      </c>
      <c r="AF21" s="68">
        <v>3</v>
      </c>
      <c r="AG21" s="68">
        <v>1</v>
      </c>
      <c r="AH21" s="68">
        <v>2</v>
      </c>
      <c r="AI21" s="68">
        <v>2</v>
      </c>
      <c r="AJ21" s="68">
        <v>0</v>
      </c>
      <c r="AK21" s="68">
        <v>0</v>
      </c>
      <c r="AL21" s="68">
        <v>1</v>
      </c>
      <c r="AM21" s="70">
        <f t="shared" si="0"/>
        <v>20</v>
      </c>
      <c r="AN21" s="63">
        <f t="shared" si="1"/>
        <v>3</v>
      </c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4" customFormat="1" ht="23.25">
      <c r="A22" s="71" t="s">
        <v>13</v>
      </c>
      <c r="B22" s="52">
        <v>1049730178</v>
      </c>
      <c r="C22" s="4">
        <v>1</v>
      </c>
      <c r="D22" s="4">
        <v>1</v>
      </c>
      <c r="E22" s="34">
        <v>1101700324966</v>
      </c>
      <c r="F22" s="4">
        <v>1</v>
      </c>
      <c r="G22" s="6">
        <v>99</v>
      </c>
      <c r="H22" s="68"/>
      <c r="I22" s="69">
        <v>1</v>
      </c>
      <c r="J22" s="69">
        <v>0</v>
      </c>
      <c r="K22" s="69">
        <v>1</v>
      </c>
      <c r="L22" s="69">
        <v>1</v>
      </c>
      <c r="M22" s="69">
        <v>0</v>
      </c>
      <c r="N22" s="69">
        <v>1</v>
      </c>
      <c r="O22" s="69">
        <v>0</v>
      </c>
      <c r="P22" s="69">
        <v>0</v>
      </c>
      <c r="Q22" s="69">
        <v>0</v>
      </c>
      <c r="R22" s="69">
        <v>1</v>
      </c>
      <c r="S22" s="69">
        <v>0</v>
      </c>
      <c r="T22" s="69">
        <v>0</v>
      </c>
      <c r="U22" s="69">
        <v>0</v>
      </c>
      <c r="V22" s="69">
        <v>1</v>
      </c>
      <c r="W22" s="69">
        <v>0</v>
      </c>
      <c r="X22" s="69">
        <v>1</v>
      </c>
      <c r="Y22" s="69">
        <v>0</v>
      </c>
      <c r="Z22" s="69">
        <v>1</v>
      </c>
      <c r="AA22" s="69">
        <v>0</v>
      </c>
      <c r="AB22" s="69">
        <v>0</v>
      </c>
      <c r="AC22" s="68">
        <v>0</v>
      </c>
      <c r="AD22" s="68">
        <v>0</v>
      </c>
      <c r="AE22" s="68">
        <v>0</v>
      </c>
      <c r="AF22" s="68">
        <v>3</v>
      </c>
      <c r="AG22" s="68">
        <v>1</v>
      </c>
      <c r="AH22" s="68">
        <v>0</v>
      </c>
      <c r="AI22" s="68">
        <v>0</v>
      </c>
      <c r="AJ22" s="68">
        <v>0</v>
      </c>
      <c r="AK22" s="68">
        <v>0</v>
      </c>
      <c r="AL22" s="68">
        <v>0</v>
      </c>
      <c r="AM22" s="70">
        <f t="shared" si="0"/>
        <v>12</v>
      </c>
      <c r="AN22" s="63">
        <f t="shared" si="1"/>
        <v>1.8</v>
      </c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</row>
    <row r="23" spans="1:54" s="4" customFormat="1" ht="23.25">
      <c r="A23" s="71" t="s">
        <v>13</v>
      </c>
      <c r="B23" s="52">
        <v>1049730178</v>
      </c>
      <c r="C23" s="4">
        <v>1</v>
      </c>
      <c r="D23" s="4">
        <v>2</v>
      </c>
      <c r="E23" s="34">
        <v>1499900359890</v>
      </c>
      <c r="F23" s="4">
        <v>1</v>
      </c>
      <c r="G23" s="75" t="s">
        <v>37</v>
      </c>
      <c r="H23" s="68"/>
      <c r="I23" s="69">
        <v>1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1</v>
      </c>
      <c r="R23" s="69">
        <v>0</v>
      </c>
      <c r="S23" s="69">
        <v>0</v>
      </c>
      <c r="T23" s="69">
        <v>0</v>
      </c>
      <c r="U23" s="69">
        <v>0</v>
      </c>
      <c r="V23" s="69">
        <v>0</v>
      </c>
      <c r="W23" s="69">
        <v>1</v>
      </c>
      <c r="X23" s="69">
        <v>0</v>
      </c>
      <c r="Y23" s="69">
        <v>1</v>
      </c>
      <c r="Z23" s="69">
        <v>0</v>
      </c>
      <c r="AA23" s="69">
        <v>0</v>
      </c>
      <c r="AB23" s="69">
        <v>0</v>
      </c>
      <c r="AC23" s="68">
        <v>0</v>
      </c>
      <c r="AD23" s="68">
        <v>1</v>
      </c>
      <c r="AE23" s="68">
        <v>0</v>
      </c>
      <c r="AF23" s="68">
        <v>2</v>
      </c>
      <c r="AG23" s="68">
        <v>0</v>
      </c>
      <c r="AH23" s="68">
        <v>0</v>
      </c>
      <c r="AI23" s="68">
        <v>0</v>
      </c>
      <c r="AJ23" s="68">
        <v>0</v>
      </c>
      <c r="AK23" s="68">
        <v>0</v>
      </c>
      <c r="AL23" s="68">
        <v>0</v>
      </c>
      <c r="AM23" s="70">
        <f t="shared" si="0"/>
        <v>7</v>
      </c>
      <c r="AN23" s="63">
        <f t="shared" si="1"/>
        <v>1.05</v>
      </c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</row>
    <row r="24" spans="1:54" s="4" customFormat="1" ht="23.25">
      <c r="A24" s="71" t="s">
        <v>13</v>
      </c>
      <c r="B24" s="52">
        <v>1049730178</v>
      </c>
      <c r="C24" s="4">
        <v>1</v>
      </c>
      <c r="D24" s="4">
        <v>3</v>
      </c>
      <c r="E24" s="34">
        <v>1119902055530</v>
      </c>
      <c r="F24" s="4">
        <v>1</v>
      </c>
      <c r="G24" s="6">
        <v>99</v>
      </c>
      <c r="H24" s="68"/>
      <c r="I24" s="69">
        <v>0</v>
      </c>
      <c r="J24" s="69">
        <v>1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69">
        <v>1</v>
      </c>
      <c r="V24" s="69">
        <v>1</v>
      </c>
      <c r="W24" s="69">
        <v>0</v>
      </c>
      <c r="X24" s="69">
        <v>0</v>
      </c>
      <c r="Y24" s="69">
        <v>0</v>
      </c>
      <c r="Z24" s="69">
        <v>1</v>
      </c>
      <c r="AA24" s="69">
        <v>0</v>
      </c>
      <c r="AB24" s="69">
        <v>0</v>
      </c>
      <c r="AC24" s="68">
        <v>0</v>
      </c>
      <c r="AD24" s="68">
        <v>1</v>
      </c>
      <c r="AE24" s="68">
        <v>0</v>
      </c>
      <c r="AF24" s="68">
        <v>0</v>
      </c>
      <c r="AG24" s="68">
        <v>1</v>
      </c>
      <c r="AH24" s="68">
        <v>0</v>
      </c>
      <c r="AI24" s="68">
        <v>0</v>
      </c>
      <c r="AJ24" s="68">
        <v>0</v>
      </c>
      <c r="AK24" s="68">
        <v>0</v>
      </c>
      <c r="AL24" s="68">
        <v>1</v>
      </c>
      <c r="AM24" s="70">
        <f t="shared" si="0"/>
        <v>7</v>
      </c>
      <c r="AN24" s="63">
        <f t="shared" si="1"/>
        <v>1.05</v>
      </c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54" s="4" customFormat="1" ht="23.25">
      <c r="A25" s="71" t="s">
        <v>13</v>
      </c>
      <c r="B25" s="52">
        <v>1049730178</v>
      </c>
      <c r="C25" s="4">
        <v>1</v>
      </c>
      <c r="D25" s="4">
        <v>4</v>
      </c>
      <c r="E25" s="34">
        <v>1499800005662</v>
      </c>
      <c r="F25" s="4">
        <v>1</v>
      </c>
      <c r="G25" s="6">
        <v>99</v>
      </c>
      <c r="H25" s="68"/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1</v>
      </c>
      <c r="P25" s="69">
        <v>0</v>
      </c>
      <c r="Q25" s="69">
        <v>0</v>
      </c>
      <c r="R25" s="69">
        <v>1</v>
      </c>
      <c r="S25" s="69">
        <v>0</v>
      </c>
      <c r="T25" s="69">
        <v>0</v>
      </c>
      <c r="U25" s="69">
        <v>0</v>
      </c>
      <c r="V25" s="69">
        <v>1</v>
      </c>
      <c r="W25" s="69">
        <v>0</v>
      </c>
      <c r="X25" s="69">
        <v>1</v>
      </c>
      <c r="Y25" s="69">
        <v>0</v>
      </c>
      <c r="Z25" s="69">
        <v>0</v>
      </c>
      <c r="AA25" s="69">
        <v>0</v>
      </c>
      <c r="AB25" s="69">
        <v>1</v>
      </c>
      <c r="AC25" s="68">
        <v>0</v>
      </c>
      <c r="AD25" s="68">
        <v>0</v>
      </c>
      <c r="AE25" s="68">
        <v>0</v>
      </c>
      <c r="AF25" s="68">
        <v>3</v>
      </c>
      <c r="AG25" s="68">
        <v>1</v>
      </c>
      <c r="AH25" s="68">
        <v>0</v>
      </c>
      <c r="AI25" s="68">
        <v>0</v>
      </c>
      <c r="AJ25" s="68">
        <v>0</v>
      </c>
      <c r="AK25" s="68">
        <v>0</v>
      </c>
      <c r="AL25" s="68">
        <v>1</v>
      </c>
      <c r="AM25" s="70">
        <f t="shared" si="0"/>
        <v>10</v>
      </c>
      <c r="AN25" s="63">
        <f t="shared" si="1"/>
        <v>1.5</v>
      </c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</row>
    <row r="26" spans="1:54" s="4" customFormat="1" ht="23.25">
      <c r="A26" s="71" t="s">
        <v>13</v>
      </c>
      <c r="B26" s="52">
        <v>1049730178</v>
      </c>
      <c r="C26" s="4">
        <v>1</v>
      </c>
      <c r="D26" s="4">
        <v>5</v>
      </c>
      <c r="E26" s="34">
        <v>1499800003813</v>
      </c>
      <c r="F26" s="4">
        <v>1</v>
      </c>
      <c r="G26" s="6">
        <v>99</v>
      </c>
      <c r="H26" s="68"/>
      <c r="I26" s="69">
        <v>0</v>
      </c>
      <c r="J26" s="69">
        <v>1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1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8">
        <v>1</v>
      </c>
      <c r="AD26" s="68">
        <v>0</v>
      </c>
      <c r="AE26" s="68">
        <v>0</v>
      </c>
      <c r="AF26" s="68">
        <v>3</v>
      </c>
      <c r="AG26" s="68">
        <v>1</v>
      </c>
      <c r="AH26" s="68">
        <v>0</v>
      </c>
      <c r="AI26" s="68">
        <v>0</v>
      </c>
      <c r="AJ26" s="68">
        <v>0</v>
      </c>
      <c r="AK26" s="68">
        <v>0</v>
      </c>
      <c r="AL26" s="68">
        <v>0</v>
      </c>
      <c r="AM26" s="70">
        <f t="shared" si="0"/>
        <v>7</v>
      </c>
      <c r="AN26" s="63">
        <f t="shared" si="1"/>
        <v>1.05</v>
      </c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</row>
    <row r="27" spans="1:54" s="4" customFormat="1" ht="23.25">
      <c r="A27" s="71" t="s">
        <v>13</v>
      </c>
      <c r="B27" s="52">
        <v>1049730178</v>
      </c>
      <c r="C27" s="4">
        <v>1</v>
      </c>
      <c r="D27" s="4">
        <v>6</v>
      </c>
      <c r="E27" s="34">
        <v>1499800004941</v>
      </c>
      <c r="F27" s="4">
        <v>1</v>
      </c>
      <c r="G27" s="6">
        <v>99</v>
      </c>
      <c r="H27" s="68"/>
      <c r="I27" s="69">
        <v>0</v>
      </c>
      <c r="J27" s="69">
        <v>1</v>
      </c>
      <c r="K27" s="69">
        <v>1</v>
      </c>
      <c r="L27" s="69">
        <v>1</v>
      </c>
      <c r="M27" s="69">
        <v>0</v>
      </c>
      <c r="N27" s="69">
        <v>1</v>
      </c>
      <c r="O27" s="69">
        <v>0</v>
      </c>
      <c r="P27" s="69">
        <v>0</v>
      </c>
      <c r="Q27" s="69">
        <v>1</v>
      </c>
      <c r="R27" s="69">
        <v>0</v>
      </c>
      <c r="S27" s="69">
        <v>0</v>
      </c>
      <c r="T27" s="69">
        <v>1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1</v>
      </c>
      <c r="AC27" s="68">
        <v>1</v>
      </c>
      <c r="AD27" s="68">
        <v>0</v>
      </c>
      <c r="AE27" s="68">
        <v>1</v>
      </c>
      <c r="AF27" s="68">
        <v>3</v>
      </c>
      <c r="AG27" s="68">
        <v>3</v>
      </c>
      <c r="AH27" s="68">
        <v>0</v>
      </c>
      <c r="AI27" s="68">
        <v>0</v>
      </c>
      <c r="AJ27" s="68">
        <v>0</v>
      </c>
      <c r="AK27" s="68">
        <v>0</v>
      </c>
      <c r="AL27" s="68">
        <v>0</v>
      </c>
      <c r="AM27" s="70">
        <f t="shared" si="0"/>
        <v>15</v>
      </c>
      <c r="AN27" s="63">
        <f t="shared" si="1"/>
        <v>2.25</v>
      </c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</row>
    <row r="28" spans="1:54" s="4" customFormat="1" ht="23.25">
      <c r="A28" s="71" t="s">
        <v>13</v>
      </c>
      <c r="B28" s="52">
        <v>1049730178</v>
      </c>
      <c r="C28" s="4">
        <v>1</v>
      </c>
      <c r="D28" s="4">
        <v>7</v>
      </c>
      <c r="E28" s="34">
        <v>1499800004984</v>
      </c>
      <c r="F28" s="4">
        <v>1</v>
      </c>
      <c r="G28" s="6">
        <v>99</v>
      </c>
      <c r="H28" s="68"/>
      <c r="I28" s="69">
        <v>0</v>
      </c>
      <c r="J28" s="69">
        <v>1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1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v>1</v>
      </c>
      <c r="Y28" s="69">
        <v>0</v>
      </c>
      <c r="Z28" s="69">
        <v>1</v>
      </c>
      <c r="AA28" s="69">
        <v>0</v>
      </c>
      <c r="AB28" s="69">
        <v>0</v>
      </c>
      <c r="AC28" s="68">
        <v>0</v>
      </c>
      <c r="AD28" s="68">
        <v>0</v>
      </c>
      <c r="AE28" s="68">
        <v>0</v>
      </c>
      <c r="AF28" s="68">
        <v>2</v>
      </c>
      <c r="AG28" s="68">
        <v>1</v>
      </c>
      <c r="AH28" s="68">
        <v>0</v>
      </c>
      <c r="AI28" s="68">
        <v>0</v>
      </c>
      <c r="AJ28" s="68">
        <v>0</v>
      </c>
      <c r="AK28" s="68">
        <v>0</v>
      </c>
      <c r="AL28" s="68">
        <v>0</v>
      </c>
      <c r="AM28" s="70">
        <f t="shared" si="0"/>
        <v>7</v>
      </c>
      <c r="AN28" s="63">
        <f t="shared" si="1"/>
        <v>1.05</v>
      </c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</row>
    <row r="29" spans="1:54" s="4" customFormat="1" ht="23.25">
      <c r="A29" s="71" t="s">
        <v>13</v>
      </c>
      <c r="B29" s="52">
        <v>1049730178</v>
      </c>
      <c r="C29" s="4">
        <v>1</v>
      </c>
      <c r="D29" s="4">
        <v>8</v>
      </c>
      <c r="E29" s="34">
        <v>1499800005085</v>
      </c>
      <c r="F29" s="4">
        <v>1</v>
      </c>
      <c r="G29" s="6">
        <v>99</v>
      </c>
      <c r="H29" s="68"/>
      <c r="I29" s="69">
        <v>0</v>
      </c>
      <c r="J29" s="69">
        <v>0</v>
      </c>
      <c r="K29" s="69">
        <v>0</v>
      </c>
      <c r="L29" s="69">
        <v>1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>
        <v>0</v>
      </c>
      <c r="S29" s="69">
        <v>1</v>
      </c>
      <c r="T29" s="69">
        <v>0</v>
      </c>
      <c r="U29" s="69">
        <v>0</v>
      </c>
      <c r="V29" s="69">
        <v>0</v>
      </c>
      <c r="W29" s="69">
        <v>1</v>
      </c>
      <c r="X29" s="69">
        <v>1</v>
      </c>
      <c r="Y29" s="69">
        <v>1</v>
      </c>
      <c r="Z29" s="69">
        <v>0</v>
      </c>
      <c r="AA29" s="69">
        <v>0</v>
      </c>
      <c r="AB29" s="69">
        <v>1</v>
      </c>
      <c r="AC29" s="68">
        <v>0</v>
      </c>
      <c r="AD29" s="68">
        <v>0</v>
      </c>
      <c r="AE29" s="68">
        <v>1</v>
      </c>
      <c r="AF29" s="68">
        <v>2</v>
      </c>
      <c r="AG29" s="68">
        <v>2</v>
      </c>
      <c r="AH29" s="68">
        <v>1</v>
      </c>
      <c r="AI29" s="68">
        <v>0</v>
      </c>
      <c r="AJ29" s="68">
        <v>0</v>
      </c>
      <c r="AK29" s="68">
        <v>0</v>
      </c>
      <c r="AL29" s="68">
        <v>0</v>
      </c>
      <c r="AM29" s="70">
        <f t="shared" si="0"/>
        <v>12</v>
      </c>
      <c r="AN29" s="63">
        <f t="shared" si="1"/>
        <v>1.8</v>
      </c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</row>
    <row r="30" spans="1:54" s="4" customFormat="1" ht="23.25">
      <c r="A30" s="71" t="s">
        <v>13</v>
      </c>
      <c r="B30" s="52">
        <v>1049730178</v>
      </c>
      <c r="C30" s="4">
        <v>1</v>
      </c>
      <c r="D30" s="4">
        <v>9</v>
      </c>
      <c r="E30" s="34">
        <v>1499800005433</v>
      </c>
      <c r="F30" s="4">
        <v>2</v>
      </c>
      <c r="G30" s="6">
        <v>99</v>
      </c>
      <c r="H30" s="68"/>
      <c r="I30" s="69">
        <v>1</v>
      </c>
      <c r="J30" s="69">
        <v>1</v>
      </c>
      <c r="K30" s="69">
        <v>1</v>
      </c>
      <c r="L30" s="69">
        <v>0</v>
      </c>
      <c r="M30" s="69">
        <v>1</v>
      </c>
      <c r="N30" s="69">
        <v>0</v>
      </c>
      <c r="O30" s="69">
        <v>1</v>
      </c>
      <c r="P30" s="69">
        <v>0</v>
      </c>
      <c r="Q30" s="69">
        <v>1</v>
      </c>
      <c r="R30" s="69">
        <v>0</v>
      </c>
      <c r="S30" s="69">
        <v>0</v>
      </c>
      <c r="T30" s="69">
        <v>0</v>
      </c>
      <c r="U30" s="69">
        <v>1</v>
      </c>
      <c r="V30" s="69">
        <v>1</v>
      </c>
      <c r="W30" s="69">
        <v>1</v>
      </c>
      <c r="X30" s="69">
        <v>0</v>
      </c>
      <c r="Y30" s="69">
        <v>0</v>
      </c>
      <c r="Z30" s="69">
        <v>1</v>
      </c>
      <c r="AA30" s="69">
        <v>0</v>
      </c>
      <c r="AB30" s="69">
        <v>0</v>
      </c>
      <c r="AC30" s="68">
        <v>0</v>
      </c>
      <c r="AD30" s="68">
        <v>0</v>
      </c>
      <c r="AE30" s="68">
        <v>0</v>
      </c>
      <c r="AF30" s="68">
        <v>3</v>
      </c>
      <c r="AG30" s="68">
        <v>1</v>
      </c>
      <c r="AH30" s="68">
        <v>0</v>
      </c>
      <c r="AI30" s="68">
        <v>0</v>
      </c>
      <c r="AJ30" s="68">
        <v>0</v>
      </c>
      <c r="AK30" s="68">
        <v>0</v>
      </c>
      <c r="AL30" s="68">
        <v>1</v>
      </c>
      <c r="AM30" s="70">
        <f t="shared" si="0"/>
        <v>15</v>
      </c>
      <c r="AN30" s="63">
        <f t="shared" si="1"/>
        <v>2.25</v>
      </c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</row>
    <row r="31" spans="1:54" s="4" customFormat="1" ht="23.25">
      <c r="A31" s="71" t="s">
        <v>13</v>
      </c>
      <c r="B31" s="52">
        <v>1049730178</v>
      </c>
      <c r="C31" s="4">
        <v>1</v>
      </c>
      <c r="D31" s="4">
        <v>10</v>
      </c>
      <c r="E31" s="34">
        <v>1499800005115</v>
      </c>
      <c r="F31" s="4">
        <v>2</v>
      </c>
      <c r="G31" s="6">
        <v>99</v>
      </c>
      <c r="H31" s="68"/>
      <c r="I31" s="69">
        <v>0</v>
      </c>
      <c r="J31" s="69">
        <v>1</v>
      </c>
      <c r="K31" s="69">
        <v>1</v>
      </c>
      <c r="L31" s="69">
        <v>1</v>
      </c>
      <c r="M31" s="69">
        <v>0</v>
      </c>
      <c r="N31" s="69">
        <v>1</v>
      </c>
      <c r="O31" s="69">
        <v>0</v>
      </c>
      <c r="P31" s="69">
        <v>0</v>
      </c>
      <c r="Q31" s="69">
        <v>1</v>
      </c>
      <c r="R31" s="69">
        <v>0</v>
      </c>
      <c r="S31" s="69">
        <v>0</v>
      </c>
      <c r="T31" s="69">
        <v>0</v>
      </c>
      <c r="U31" s="69">
        <v>1</v>
      </c>
      <c r="V31" s="69">
        <v>0</v>
      </c>
      <c r="W31" s="69">
        <v>0</v>
      </c>
      <c r="X31" s="69">
        <v>0</v>
      </c>
      <c r="Y31" s="69">
        <v>0</v>
      </c>
      <c r="Z31" s="69">
        <v>0</v>
      </c>
      <c r="AA31" s="69">
        <v>0</v>
      </c>
      <c r="AB31" s="69">
        <v>1</v>
      </c>
      <c r="AC31" s="68">
        <v>0</v>
      </c>
      <c r="AD31" s="68">
        <v>0</v>
      </c>
      <c r="AE31" s="68">
        <v>0</v>
      </c>
      <c r="AF31" s="68">
        <v>3</v>
      </c>
      <c r="AG31" s="68">
        <v>2</v>
      </c>
      <c r="AH31" s="68">
        <v>0</v>
      </c>
      <c r="AI31" s="68">
        <v>0</v>
      </c>
      <c r="AJ31" s="68">
        <v>0</v>
      </c>
      <c r="AK31" s="68">
        <v>0</v>
      </c>
      <c r="AL31" s="68">
        <v>0</v>
      </c>
      <c r="AM31" s="70">
        <f t="shared" si="0"/>
        <v>12</v>
      </c>
      <c r="AN31" s="63">
        <f t="shared" si="1"/>
        <v>1.8</v>
      </c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</row>
    <row r="32" spans="1:54" s="4" customFormat="1" ht="23.25">
      <c r="A32" s="71" t="s">
        <v>13</v>
      </c>
      <c r="B32" s="52">
        <v>1049730178</v>
      </c>
      <c r="C32" s="4">
        <v>1</v>
      </c>
      <c r="D32" s="4">
        <v>11</v>
      </c>
      <c r="E32" s="34">
        <v>1119902038279</v>
      </c>
      <c r="F32" s="4">
        <v>2</v>
      </c>
      <c r="G32" s="6">
        <v>99</v>
      </c>
      <c r="H32" s="68"/>
      <c r="I32" s="69">
        <v>1</v>
      </c>
      <c r="J32" s="69">
        <v>0</v>
      </c>
      <c r="K32" s="69">
        <v>0</v>
      </c>
      <c r="L32" s="69">
        <v>1</v>
      </c>
      <c r="M32" s="69">
        <v>1</v>
      </c>
      <c r="N32" s="69">
        <v>0</v>
      </c>
      <c r="O32" s="69">
        <v>0</v>
      </c>
      <c r="P32" s="69">
        <v>0</v>
      </c>
      <c r="Q32" s="69">
        <v>0</v>
      </c>
      <c r="R32" s="69">
        <v>1</v>
      </c>
      <c r="S32" s="69">
        <v>1</v>
      </c>
      <c r="T32" s="69">
        <v>0</v>
      </c>
      <c r="U32" s="69">
        <v>0</v>
      </c>
      <c r="V32" s="69">
        <v>0</v>
      </c>
      <c r="W32" s="69">
        <v>0</v>
      </c>
      <c r="X32" s="69">
        <v>1</v>
      </c>
      <c r="Y32" s="69">
        <v>0</v>
      </c>
      <c r="Z32" s="69">
        <v>1</v>
      </c>
      <c r="AA32" s="69">
        <v>0</v>
      </c>
      <c r="AB32" s="69">
        <v>0</v>
      </c>
      <c r="AC32" s="68">
        <v>0</v>
      </c>
      <c r="AD32" s="68">
        <v>0</v>
      </c>
      <c r="AE32" s="68">
        <v>0</v>
      </c>
      <c r="AF32" s="68">
        <v>2</v>
      </c>
      <c r="AG32" s="68">
        <v>2</v>
      </c>
      <c r="AH32" s="68">
        <v>0</v>
      </c>
      <c r="AI32" s="68">
        <v>0</v>
      </c>
      <c r="AJ32" s="68">
        <v>0</v>
      </c>
      <c r="AK32" s="68">
        <v>0</v>
      </c>
      <c r="AL32" s="68">
        <v>0</v>
      </c>
      <c r="AM32" s="70">
        <f t="shared" si="0"/>
        <v>11</v>
      </c>
      <c r="AN32" s="63">
        <f t="shared" si="1"/>
        <v>1.65</v>
      </c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</row>
    <row r="33" spans="1:54" s="4" customFormat="1" ht="23.25">
      <c r="A33" s="71" t="s">
        <v>13</v>
      </c>
      <c r="B33" s="52">
        <v>1049730178</v>
      </c>
      <c r="C33" s="4">
        <v>1</v>
      </c>
      <c r="D33" s="4">
        <v>12</v>
      </c>
      <c r="E33" s="34">
        <v>1499800005948</v>
      </c>
      <c r="F33" s="4">
        <v>2</v>
      </c>
      <c r="G33" s="6">
        <v>99</v>
      </c>
      <c r="H33" s="72"/>
      <c r="I33" s="73">
        <v>0</v>
      </c>
      <c r="J33" s="73">
        <v>0</v>
      </c>
      <c r="K33" s="73">
        <v>0</v>
      </c>
      <c r="L33" s="73">
        <v>1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1</v>
      </c>
      <c r="T33" s="73">
        <v>0</v>
      </c>
      <c r="U33" s="73">
        <v>0</v>
      </c>
      <c r="V33" s="73">
        <v>0</v>
      </c>
      <c r="W33" s="73">
        <v>1</v>
      </c>
      <c r="X33" s="73">
        <v>0</v>
      </c>
      <c r="Y33" s="73">
        <v>1</v>
      </c>
      <c r="Z33" s="73">
        <v>1</v>
      </c>
      <c r="AA33" s="73">
        <v>0</v>
      </c>
      <c r="AB33" s="73">
        <v>0</v>
      </c>
      <c r="AC33" s="72">
        <v>0</v>
      </c>
      <c r="AD33" s="72">
        <v>0</v>
      </c>
      <c r="AE33" s="72">
        <v>0</v>
      </c>
      <c r="AF33" s="72">
        <v>1</v>
      </c>
      <c r="AG33" s="72">
        <v>1</v>
      </c>
      <c r="AH33" s="72">
        <v>0</v>
      </c>
      <c r="AI33" s="72">
        <v>0</v>
      </c>
      <c r="AJ33" s="72">
        <v>0</v>
      </c>
      <c r="AK33" s="72">
        <v>0</v>
      </c>
      <c r="AL33" s="72">
        <v>0</v>
      </c>
      <c r="AM33" s="74">
        <f t="shared" si="0"/>
        <v>7</v>
      </c>
      <c r="AN33" s="63">
        <f t="shared" si="1"/>
        <v>1.05</v>
      </c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</row>
    <row r="34" spans="8:39" ht="15">
      <c r="H34" s="50" t="s">
        <v>18</v>
      </c>
      <c r="I34" s="53">
        <f>SUM(I15:I33)</f>
        <v>7</v>
      </c>
      <c r="J34" s="53">
        <f aca="true" t="shared" si="2" ref="J34:AM34">SUM(J15:J33)</f>
        <v>9</v>
      </c>
      <c r="K34" s="53">
        <f t="shared" si="2"/>
        <v>6</v>
      </c>
      <c r="L34" s="53">
        <f t="shared" si="2"/>
        <v>12</v>
      </c>
      <c r="M34" s="53">
        <f t="shared" si="2"/>
        <v>5</v>
      </c>
      <c r="N34" s="53">
        <f t="shared" si="2"/>
        <v>4</v>
      </c>
      <c r="O34" s="53">
        <f t="shared" si="2"/>
        <v>3</v>
      </c>
      <c r="P34" s="53">
        <f t="shared" si="2"/>
        <v>1</v>
      </c>
      <c r="Q34" s="53">
        <f t="shared" si="2"/>
        <v>6</v>
      </c>
      <c r="R34" s="53">
        <f t="shared" si="2"/>
        <v>6</v>
      </c>
      <c r="S34" s="53">
        <f t="shared" si="2"/>
        <v>6</v>
      </c>
      <c r="T34" s="53">
        <f t="shared" si="2"/>
        <v>1</v>
      </c>
      <c r="U34" s="53">
        <f t="shared" si="2"/>
        <v>3</v>
      </c>
      <c r="V34" s="53">
        <f t="shared" si="2"/>
        <v>6</v>
      </c>
      <c r="W34" s="53">
        <f t="shared" si="2"/>
        <v>6</v>
      </c>
      <c r="X34" s="53">
        <f t="shared" si="2"/>
        <v>5</v>
      </c>
      <c r="Y34" s="53">
        <f t="shared" si="2"/>
        <v>5</v>
      </c>
      <c r="Z34" s="53">
        <f t="shared" si="2"/>
        <v>9</v>
      </c>
      <c r="AA34" s="53">
        <f t="shared" si="2"/>
        <v>4</v>
      </c>
      <c r="AB34" s="53">
        <f t="shared" si="2"/>
        <v>6</v>
      </c>
      <c r="AC34" s="53">
        <f t="shared" si="2"/>
        <v>5</v>
      </c>
      <c r="AD34" s="53">
        <f t="shared" si="2"/>
        <v>5</v>
      </c>
      <c r="AE34" s="53">
        <f t="shared" si="2"/>
        <v>2</v>
      </c>
      <c r="AF34" s="53">
        <f t="shared" si="2"/>
        <v>38</v>
      </c>
      <c r="AG34" s="53">
        <f t="shared" si="2"/>
        <v>27</v>
      </c>
      <c r="AH34" s="53">
        <f t="shared" si="2"/>
        <v>3</v>
      </c>
      <c r="AI34" s="53">
        <f t="shared" si="2"/>
        <v>2</v>
      </c>
      <c r="AJ34" s="53">
        <f t="shared" si="2"/>
        <v>0</v>
      </c>
      <c r="AK34" s="53">
        <f t="shared" si="2"/>
        <v>0</v>
      </c>
      <c r="AL34" s="53">
        <f t="shared" si="2"/>
        <v>6</v>
      </c>
      <c r="AM34" s="53">
        <f t="shared" si="2"/>
        <v>198</v>
      </c>
    </row>
    <row r="35" spans="8:39" ht="15">
      <c r="H35" s="23" t="s">
        <v>19</v>
      </c>
      <c r="I35" s="49">
        <f>AVERAGE(I15:I33,I15:I33)</f>
        <v>0.3684210526315789</v>
      </c>
      <c r="J35" s="49">
        <f aca="true" t="shared" si="3" ref="J35:AM35">AVERAGE(J15:J33,J15:J33)</f>
        <v>0.47368421052631576</v>
      </c>
      <c r="K35" s="49">
        <f t="shared" si="3"/>
        <v>0.3157894736842105</v>
      </c>
      <c r="L35" s="49">
        <f t="shared" si="3"/>
        <v>0.631578947368421</v>
      </c>
      <c r="M35" s="49">
        <f t="shared" si="3"/>
        <v>0.2631578947368421</v>
      </c>
      <c r="N35" s="49">
        <f t="shared" si="3"/>
        <v>0.21052631578947367</v>
      </c>
      <c r="O35" s="49">
        <f t="shared" si="3"/>
        <v>0.15789473684210525</v>
      </c>
      <c r="P35" s="49">
        <f t="shared" si="3"/>
        <v>0.05263157894736842</v>
      </c>
      <c r="Q35" s="49">
        <f t="shared" si="3"/>
        <v>0.3157894736842105</v>
      </c>
      <c r="R35" s="49">
        <f t="shared" si="3"/>
        <v>0.3157894736842105</v>
      </c>
      <c r="S35" s="49">
        <f t="shared" si="3"/>
        <v>0.3157894736842105</v>
      </c>
      <c r="T35" s="49">
        <f t="shared" si="3"/>
        <v>0.05263157894736842</v>
      </c>
      <c r="U35" s="49">
        <f t="shared" si="3"/>
        <v>0.15789473684210525</v>
      </c>
      <c r="V35" s="49">
        <f t="shared" si="3"/>
        <v>0.3157894736842105</v>
      </c>
      <c r="W35" s="49">
        <f t="shared" si="3"/>
        <v>0.3157894736842105</v>
      </c>
      <c r="X35" s="49">
        <f t="shared" si="3"/>
        <v>0.2631578947368421</v>
      </c>
      <c r="Y35" s="49">
        <f t="shared" si="3"/>
        <v>0.2631578947368421</v>
      </c>
      <c r="Z35" s="49">
        <f t="shared" si="3"/>
        <v>0.47368421052631576</v>
      </c>
      <c r="AA35" s="49">
        <f t="shared" si="3"/>
        <v>0.21052631578947367</v>
      </c>
      <c r="AB35" s="49">
        <f t="shared" si="3"/>
        <v>0.3157894736842105</v>
      </c>
      <c r="AC35" s="49">
        <f t="shared" si="3"/>
        <v>0.2631578947368421</v>
      </c>
      <c r="AD35" s="49">
        <f t="shared" si="3"/>
        <v>0.2631578947368421</v>
      </c>
      <c r="AE35" s="49">
        <f t="shared" si="3"/>
        <v>0.10526315789473684</v>
      </c>
      <c r="AF35" s="49">
        <f t="shared" si="3"/>
        <v>2</v>
      </c>
      <c r="AG35" s="49">
        <f t="shared" si="3"/>
        <v>1.4210526315789473</v>
      </c>
      <c r="AH35" s="49">
        <f t="shared" si="3"/>
        <v>0.15789473684210525</v>
      </c>
      <c r="AI35" s="49">
        <f t="shared" si="3"/>
        <v>0.10526315789473684</v>
      </c>
      <c r="AJ35" s="49">
        <f t="shared" si="3"/>
        <v>0</v>
      </c>
      <c r="AK35" s="49">
        <f t="shared" si="3"/>
        <v>0</v>
      </c>
      <c r="AL35" s="49">
        <f t="shared" si="3"/>
        <v>0.3157894736842105</v>
      </c>
      <c r="AM35" s="49">
        <f t="shared" si="3"/>
        <v>10.421052631578947</v>
      </c>
    </row>
    <row r="36" spans="8:39" ht="15">
      <c r="H36" s="23" t="s">
        <v>20</v>
      </c>
      <c r="I36" s="49">
        <f>STDEV(I15:I33)</f>
        <v>0.49559462778335206</v>
      </c>
      <c r="J36" s="49">
        <f aca="true" t="shared" si="4" ref="J36:AM36">STDEV(J15:J33)</f>
        <v>0.512989176042577</v>
      </c>
      <c r="K36" s="49">
        <f t="shared" si="4"/>
        <v>0.4775669329409193</v>
      </c>
      <c r="L36" s="49">
        <f t="shared" si="4"/>
        <v>0.4955946277833521</v>
      </c>
      <c r="M36" s="49">
        <f t="shared" si="4"/>
        <v>0.45241392835886407</v>
      </c>
      <c r="N36" s="49">
        <f t="shared" si="4"/>
        <v>0.4188539082916955</v>
      </c>
      <c r="O36" s="49">
        <f t="shared" si="4"/>
        <v>0.3746343246326776</v>
      </c>
      <c r="P36" s="49">
        <f t="shared" si="4"/>
        <v>0.22941573387056177</v>
      </c>
      <c r="Q36" s="49">
        <f t="shared" si="4"/>
        <v>0.4775669329409193</v>
      </c>
      <c r="R36" s="49">
        <f t="shared" si="4"/>
        <v>0.4775669329409193</v>
      </c>
      <c r="S36" s="49">
        <f t="shared" si="4"/>
        <v>0.4775669329409193</v>
      </c>
      <c r="T36" s="49">
        <f t="shared" si="4"/>
        <v>0.22941573387056177</v>
      </c>
      <c r="U36" s="49">
        <f t="shared" si="4"/>
        <v>0.3746343246326776</v>
      </c>
      <c r="V36" s="49">
        <f t="shared" si="4"/>
        <v>0.4775669329409193</v>
      </c>
      <c r="W36" s="49">
        <f t="shared" si="4"/>
        <v>0.4775669329409193</v>
      </c>
      <c r="X36" s="49">
        <f t="shared" si="4"/>
        <v>0.45241392835886407</v>
      </c>
      <c r="Y36" s="49">
        <f t="shared" si="4"/>
        <v>0.45241392835886407</v>
      </c>
      <c r="Z36" s="49">
        <f t="shared" si="4"/>
        <v>0.512989176042577</v>
      </c>
      <c r="AA36" s="49">
        <f t="shared" si="4"/>
        <v>0.4188539082916955</v>
      </c>
      <c r="AB36" s="49">
        <f t="shared" si="4"/>
        <v>0.4775669329409193</v>
      </c>
      <c r="AC36" s="49">
        <f t="shared" si="4"/>
        <v>0.45241392835886407</v>
      </c>
      <c r="AD36" s="49">
        <f t="shared" si="4"/>
        <v>0.45241392835886407</v>
      </c>
      <c r="AE36" s="49">
        <f t="shared" si="4"/>
        <v>0.3153017676423058</v>
      </c>
      <c r="AF36" s="49">
        <f t="shared" si="4"/>
        <v>1.0540925533894598</v>
      </c>
      <c r="AG36" s="49">
        <f t="shared" si="4"/>
        <v>0.8377078165833909</v>
      </c>
      <c r="AH36" s="49">
        <f t="shared" si="4"/>
        <v>0.501459857121279</v>
      </c>
      <c r="AI36" s="49">
        <f t="shared" si="4"/>
        <v>0.45883146774112354</v>
      </c>
      <c r="AJ36" s="49">
        <f t="shared" si="4"/>
        <v>0</v>
      </c>
      <c r="AK36" s="49">
        <f t="shared" si="4"/>
        <v>0</v>
      </c>
      <c r="AL36" s="49">
        <f t="shared" si="4"/>
        <v>0.4775669329409193</v>
      </c>
      <c r="AM36" s="49">
        <f t="shared" si="4"/>
        <v>3.701588089721074</v>
      </c>
    </row>
  </sheetData>
  <sheetProtection/>
  <mergeCells count="11">
    <mergeCell ref="F8:F10"/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Teacher</cp:lastModifiedBy>
  <cp:lastPrinted>2016-03-12T03:14:32Z</cp:lastPrinted>
  <dcterms:created xsi:type="dcterms:W3CDTF">2015-03-02T11:07:48Z</dcterms:created>
  <dcterms:modified xsi:type="dcterms:W3CDTF">2016-03-21T07:40:49Z</dcterms:modified>
  <cp:category/>
  <cp:version/>
  <cp:contentType/>
  <cp:contentStatus/>
</cp:coreProperties>
</file>