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firstSheet="1" activeTab="6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  <sheet name="ภาษาไทย ม.2" sheetId="6" r:id="rId6"/>
    <sheet name="คณิต ม2" sheetId="7" r:id="rId7"/>
    <sheet name="วิทย์ ม.2" sheetId="8" r:id="rId8"/>
    <sheet name="สังคม ม.2" sheetId="9" r:id="rId9"/>
    <sheet name="อังกฤษ ม.2" sheetId="10" r:id="rId10"/>
  </sheets>
  <definedNames/>
  <calcPr fullCalcOnLoad="1"/>
</workbook>
</file>

<file path=xl/sharedStrings.xml><?xml version="1.0" encoding="utf-8"?>
<sst xmlns="http://schemas.openxmlformats.org/spreadsheetml/2006/main" count="333" uniqueCount="30">
  <si>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</si>
  <si>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</si>
  <si>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</si>
  <si>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</si>
  <si>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</si>
  <si>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</si>
  <si>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</si>
  <si>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</si>
  <si>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</si>
  <si>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</si>
  <si>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</si>
  <si>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</si>
  <si>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</si>
  <si>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</si>
  <si>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</si>
  <si>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</si>
  <si>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</si>
  <si>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</si>
  <si>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</si>
  <si>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</si>
  <si>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</si>
  <si>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1  ปีการศึกษา 2558</t>
  </si>
  <si>
    <t>เครือข่ายพัฒนาคุณภาพการศึกษาคำชะอีก้าวหน้า</t>
  </si>
  <si>
    <t>บ้านเหล่า</t>
  </si>
  <si>
    <t>ที่</t>
  </si>
  <si>
    <t>เลขที่รายโรง</t>
  </si>
  <si>
    <t>แบบบันทึกคะแนนการสอบ LAS ชั้นมัธยมศึกษาปีที่ 2 ปีการศึกษา 2558</t>
  </si>
  <si>
    <t>เครือข่าย.คำชะอีก้าวหน้า</t>
  </si>
  <si>
    <t>ค่าเฉลี่ย</t>
  </si>
  <si>
    <t>SD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</si>
</sst>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sz val="14"/>
      <color indexed="8"/>
      <name val="TH SarabunPSK"/>
      <family val="2"/>
    </font>
    <font>
      <b/>
      <sz val="18"/>
      <color indexed="10"/>
      <name val="TH SarabunPSK"/>
      <family val="2"/>
    </font>
    <font>
      <b/>
      <sz val="20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17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6"/>
      <color rgb="FF00B050"/>
      <name val="TH SarabunPSK"/>
      <family val="2"/>
    </font>
    <font>
      <sz val="16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1" fillId="0" borderId="11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0" fillId="0" borderId="0" xfId="0" applyBorder="1" applyAlignment="1">
      <alignment/>
    </xf>
    <xf numFmtId="0" fontId="52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1" fillId="33" borderId="13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2" fontId="51" fillId="0" borderId="14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1" fontId="59" fillId="0" borderId="11" xfId="0" applyNumberFormat="1" applyFont="1" applyBorder="1" applyAlignment="1">
      <alignment horizontal="right" vertical="center"/>
    </xf>
    <xf numFmtId="1" fontId="59" fillId="0" borderId="11" xfId="0" applyNumberFormat="1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right" vertical="center"/>
    </xf>
    <xf numFmtId="0" fontId="59" fillId="33" borderId="11" xfId="0" applyFont="1" applyFill="1" applyBorder="1" applyAlignment="1">
      <alignment horizontal="center" vertical="center"/>
    </xf>
    <xf numFmtId="1" fontId="59" fillId="33" borderId="11" xfId="0" applyNumberFormat="1" applyFont="1" applyFill="1" applyBorder="1" applyAlignment="1">
      <alignment horizontal="right" vertical="center"/>
    </xf>
    <xf numFmtId="1" fontId="59" fillId="33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9" fillId="0" borderId="14" xfId="0" applyFont="1" applyBorder="1" applyAlignment="1">
      <alignment vertical="center"/>
    </xf>
    <xf numFmtId="0" fontId="59" fillId="0" borderId="14" xfId="0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/>
    </xf>
    <xf numFmtId="1" fontId="59" fillId="0" borderId="14" xfId="0" applyNumberFormat="1" applyFont="1" applyBorder="1" applyAlignment="1">
      <alignment horizontal="right" vertical="center"/>
    </xf>
    <xf numFmtId="1" fontId="59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62" fillId="0" borderId="11" xfId="0" applyFont="1" applyBorder="1" applyAlignment="1">
      <alignment horizontal="center" vertical="center"/>
    </xf>
    <xf numFmtId="1" fontId="62" fillId="0" borderId="11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" fontId="62" fillId="0" borderId="14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shrinkToFit="1"/>
    </xf>
    <xf numFmtId="0" fontId="58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10" xfId="0" applyFont="1" applyBorder="1" applyAlignment="1">
      <alignment horizontal="righ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right" vertical="center"/>
    </xf>
    <xf numFmtId="0" fontId="64" fillId="0" borderId="0" xfId="0" applyFont="1" applyAlignment="1">
      <alignment horizontal="center"/>
    </xf>
    <xf numFmtId="0" fontId="65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/>
    </xf>
    <xf numFmtId="0" fontId="54" fillId="0" borderId="13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0" fillId="0" borderId="10" xfId="0" applyFont="1" applyBorder="1" applyAlignment="1">
      <alignment horizontal="right" vertical="center"/>
    </xf>
    <xf numFmtId="0" fontId="63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shrinkToFit="1"/>
    </xf>
    <xf numFmtId="0" fontId="63" fillId="0" borderId="16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shrinkToFit="1"/>
    </xf>
    <xf numFmtId="2" fontId="50" fillId="0" borderId="10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/>
    </xf>
    <xf numFmtId="2" fontId="51" fillId="18" borderId="16" xfId="0" applyNumberFormat="1" applyFont="1" applyFill="1" applyBorder="1" applyAlignment="1">
      <alignment/>
    </xf>
    <xf numFmtId="0" fontId="0" fillId="18" borderId="0" xfId="0" applyFill="1" applyBorder="1" applyAlignment="1">
      <alignment horizontal="center" vertical="center"/>
    </xf>
    <xf numFmtId="2" fontId="51" fillId="19" borderId="16" xfId="0" applyNumberFormat="1" applyFont="1" applyFill="1" applyBorder="1" applyAlignment="1">
      <alignment/>
    </xf>
    <xf numFmtId="0" fontId="0" fillId="19" borderId="0" xfId="0" applyFill="1" applyBorder="1" applyAlignment="1">
      <alignment horizontal="center" vertical="center"/>
    </xf>
    <xf numFmtId="2" fontId="51" fillId="0" borderId="14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68" fillId="19" borderId="0" xfId="0" applyNumberFormat="1" applyFont="1" applyFill="1" applyAlignment="1">
      <alignment horizontal="center" vertical="center"/>
    </xf>
    <xf numFmtId="0" fontId="68" fillId="19" borderId="0" xfId="0" applyFont="1" applyFill="1" applyBorder="1" applyAlignment="1">
      <alignment horizontal="center" vertical="center"/>
    </xf>
    <xf numFmtId="2" fontId="33" fillId="19" borderId="0" xfId="0" applyNumberFormat="1" applyFont="1" applyFill="1" applyAlignment="1">
      <alignment horizontal="center" vertical="center"/>
    </xf>
    <xf numFmtId="0" fontId="33" fillId="19" borderId="0" xfId="0" applyFont="1" applyFill="1" applyBorder="1" applyAlignment="1">
      <alignment horizontal="center" vertical="center"/>
    </xf>
    <xf numFmtId="0" fontId="33" fillId="19" borderId="0" xfId="0" applyFont="1" applyFill="1" applyAlignment="1">
      <alignment horizontal="center" vertical="center"/>
    </xf>
    <xf numFmtId="2" fontId="68" fillId="16" borderId="0" xfId="0" applyNumberFormat="1" applyFont="1" applyFill="1" applyAlignment="1">
      <alignment horizontal="center" vertical="center"/>
    </xf>
    <xf numFmtId="0" fontId="68" fillId="16" borderId="0" xfId="0" applyFont="1" applyFill="1" applyBorder="1" applyAlignment="1">
      <alignment horizontal="center" vertical="center"/>
    </xf>
    <xf numFmtId="2" fontId="33" fillId="16" borderId="0" xfId="0" applyNumberFormat="1" applyFont="1" applyFill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0" xfId="0" applyFont="1" applyFill="1" applyAlignment="1">
      <alignment horizontal="center" vertical="center"/>
    </xf>
    <xf numFmtId="0" fontId="50" fillId="16" borderId="16" xfId="0" applyFont="1" applyFill="1" applyBorder="1" applyAlignment="1">
      <alignment horizontal="center" vertical="center"/>
    </xf>
    <xf numFmtId="2" fontId="50" fillId="16" borderId="16" xfId="0" applyNumberFormat="1" applyFont="1" applyFill="1" applyBorder="1" applyAlignment="1">
      <alignment horizontal="center" vertical="center"/>
    </xf>
    <xf numFmtId="0" fontId="50" fillId="13" borderId="0" xfId="0" applyFont="1" applyFill="1" applyAlignment="1">
      <alignment horizontal="center" vertical="center"/>
    </xf>
    <xf numFmtId="0" fontId="50" fillId="13" borderId="0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50" fillId="10" borderId="0" xfId="0" applyFont="1" applyFill="1" applyAlignment="1">
      <alignment horizontal="center" vertical="center"/>
    </xf>
    <xf numFmtId="0" fontId="50" fillId="10" borderId="0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L18"/>
  <sheetViews>
    <sheetView zoomScale="57" zoomScaleNormal="57" zoomScalePageLayoutView="0" workbookViewId="0" topLeftCell="A1">
      <selection activeCell="P16" sqref="P16"/>
    </sheetView>
  </sheetViews>
  <sheetFormatPr defaultColWidth="9.140625" defaultRowHeight="15"/>
  <cols>
    <col min="1" max="1" width="18.421875" style="54" customWidth="1"/>
    <col min="2" max="2" width="19.8515625" style="53" customWidth="1"/>
    <col min="3" max="3" width="7.421875" style="48" customWidth="1"/>
    <col min="4" max="4" width="5.28125" style="48" customWidth="1"/>
    <col min="5" max="5" width="23.00390625" style="53" customWidth="1"/>
    <col min="6" max="6" width="5.140625" style="0" customWidth="1"/>
    <col min="7" max="7" width="10.421875" style="0" customWidth="1"/>
    <col min="9" max="29" width="4.140625" style="0" customWidth="1"/>
    <col min="30" max="48" width="4.140625" style="2" customWidth="1"/>
    <col min="49" max="49" width="6.421875" style="0" customWidth="1"/>
    <col min="50" max="50" width="14.00390625" style="49" customWidth="1"/>
    <col min="51" max="51" width="12.00390625" style="14" customWidth="1"/>
    <col min="52" max="56" width="5.57421875" style="14" customWidth="1"/>
    <col min="57" max="64" width="8.57421875" style="14" customWidth="1"/>
  </cols>
  <sheetData>
    <row r="1" spans="1:40" ht="33.75" customHeigh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35.25" customHeight="1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50" ht="21">
      <c r="A3" s="69" t="s">
        <v>8</v>
      </c>
      <c r="B3" s="76" t="s">
        <v>0</v>
      </c>
      <c r="C3" s="77" t="s">
        <v>9</v>
      </c>
      <c r="D3" s="80" t="s">
        <v>1</v>
      </c>
      <c r="E3" s="81" t="s">
        <v>2</v>
      </c>
      <c r="F3" s="80" t="s">
        <v>3</v>
      </c>
      <c r="G3" s="85" t="s">
        <v>4</v>
      </c>
      <c r="H3" s="72" t="s">
        <v>6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4" t="s">
        <v>10</v>
      </c>
      <c r="AX3" s="67" t="s">
        <v>13</v>
      </c>
    </row>
    <row r="4" spans="1:50" ht="21">
      <c r="A4" s="70"/>
      <c r="B4" s="76"/>
      <c r="C4" s="78"/>
      <c r="D4" s="80"/>
      <c r="E4" s="81"/>
      <c r="F4" s="80"/>
      <c r="G4" s="85"/>
      <c r="H4" s="1" t="s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4">
        <v>31</v>
      </c>
      <c r="AN4" s="4">
        <v>32</v>
      </c>
      <c r="AO4" s="4">
        <v>33</v>
      </c>
      <c r="AP4" s="4">
        <v>34</v>
      </c>
      <c r="AQ4" s="4">
        <v>35</v>
      </c>
      <c r="AR4" s="4">
        <v>36</v>
      </c>
      <c r="AS4" s="4">
        <v>37</v>
      </c>
      <c r="AT4" s="4">
        <v>38</v>
      </c>
      <c r="AU4" s="4">
        <v>39</v>
      </c>
      <c r="AV4" s="4">
        <v>40</v>
      </c>
      <c r="AW4" s="75"/>
      <c r="AX4" s="68"/>
    </row>
    <row r="5" spans="1:64" s="8" customFormat="1" ht="21">
      <c r="A5" s="71"/>
      <c r="B5" s="76"/>
      <c r="C5" s="79"/>
      <c r="D5" s="80"/>
      <c r="E5" s="81"/>
      <c r="F5" s="80"/>
      <c r="G5" s="85"/>
      <c r="H5" s="13" t="s">
        <v>7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15">
        <v>2</v>
      </c>
      <c r="AN5" s="15">
        <v>2</v>
      </c>
      <c r="AO5" s="15">
        <v>2</v>
      </c>
      <c r="AP5" s="15">
        <v>2</v>
      </c>
      <c r="AQ5" s="15">
        <v>2</v>
      </c>
      <c r="AR5" s="15">
        <v>2</v>
      </c>
      <c r="AS5" s="15">
        <v>2</v>
      </c>
      <c r="AT5" s="20">
        <v>2</v>
      </c>
      <c r="AU5" s="20">
        <v>2</v>
      </c>
      <c r="AV5" s="20">
        <v>2</v>
      </c>
      <c r="AW5" s="105">
        <f>SUM(I5:AV5)</f>
        <v>50</v>
      </c>
      <c r="AX5" s="50" t="s">
        <v>14</v>
      </c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50" s="10" customFormat="1" ht="21">
      <c r="A6" s="32" t="s">
        <v>23</v>
      </c>
      <c r="B6" s="32">
        <v>10497300085</v>
      </c>
      <c r="C6" s="31">
        <v>1</v>
      </c>
      <c r="D6" s="33">
        <v>4</v>
      </c>
      <c r="E6" s="34">
        <v>1119902055297</v>
      </c>
      <c r="F6" s="35">
        <v>1</v>
      </c>
      <c r="G6" s="33">
        <v>12</v>
      </c>
      <c r="H6" s="3"/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</v>
      </c>
      <c r="Q6" s="5">
        <v>0</v>
      </c>
      <c r="R6" s="5">
        <v>0</v>
      </c>
      <c r="S6" s="5">
        <v>1</v>
      </c>
      <c r="T6" s="5">
        <v>0</v>
      </c>
      <c r="U6" s="5">
        <v>1</v>
      </c>
      <c r="V6" s="5">
        <v>0</v>
      </c>
      <c r="W6" s="5">
        <v>1</v>
      </c>
      <c r="X6" s="5">
        <v>0</v>
      </c>
      <c r="Y6" s="5">
        <v>0</v>
      </c>
      <c r="Z6" s="5">
        <v>0</v>
      </c>
      <c r="AA6" s="5">
        <v>1</v>
      </c>
      <c r="AB6" s="5">
        <v>1</v>
      </c>
      <c r="AC6" s="5">
        <v>1</v>
      </c>
      <c r="AD6" s="5">
        <v>1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1.5</v>
      </c>
      <c r="AN6" s="3">
        <v>0.5</v>
      </c>
      <c r="AO6" s="3">
        <v>0.5</v>
      </c>
      <c r="AP6" s="3">
        <v>1.5</v>
      </c>
      <c r="AQ6" s="3">
        <v>0.5</v>
      </c>
      <c r="AR6" s="3">
        <v>1</v>
      </c>
      <c r="AS6" s="3">
        <v>2</v>
      </c>
      <c r="AT6" s="3">
        <v>1</v>
      </c>
      <c r="AU6" s="3">
        <v>2</v>
      </c>
      <c r="AV6" s="3">
        <v>1</v>
      </c>
      <c r="AW6" s="106">
        <f>SUM(I6:AV6)</f>
        <v>20.5</v>
      </c>
      <c r="AX6" s="51">
        <f aca="true" t="shared" si="0" ref="AX6:AX18">AW6*6/50</f>
        <v>2.46</v>
      </c>
    </row>
    <row r="7" spans="1:50" s="10" customFormat="1" ht="21">
      <c r="A7" s="32" t="s">
        <v>23</v>
      </c>
      <c r="B7" s="32">
        <v>10497300085</v>
      </c>
      <c r="C7" s="33">
        <v>1</v>
      </c>
      <c r="D7" s="33">
        <v>5</v>
      </c>
      <c r="E7" s="34">
        <v>1490501197073</v>
      </c>
      <c r="F7" s="35">
        <v>1</v>
      </c>
      <c r="G7" s="33">
        <v>12</v>
      </c>
      <c r="H7" s="3"/>
      <c r="I7" s="5">
        <v>0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1</v>
      </c>
      <c r="W7" s="5">
        <v>0</v>
      </c>
      <c r="X7" s="5">
        <v>0</v>
      </c>
      <c r="Y7" s="5">
        <v>0</v>
      </c>
      <c r="Z7" s="5">
        <v>1</v>
      </c>
      <c r="AA7" s="5">
        <v>1</v>
      </c>
      <c r="AB7" s="5">
        <v>0</v>
      </c>
      <c r="AC7" s="5">
        <v>1</v>
      </c>
      <c r="AD7" s="5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1</v>
      </c>
      <c r="AM7" s="3">
        <v>0.5</v>
      </c>
      <c r="AN7" s="3">
        <v>1</v>
      </c>
      <c r="AO7" s="3">
        <v>1</v>
      </c>
      <c r="AP7" s="3">
        <v>1.5</v>
      </c>
      <c r="AQ7" s="3">
        <v>1</v>
      </c>
      <c r="AR7" s="3">
        <v>0.5</v>
      </c>
      <c r="AS7" s="3">
        <v>1</v>
      </c>
      <c r="AT7" s="3">
        <v>1</v>
      </c>
      <c r="AU7" s="3">
        <v>2</v>
      </c>
      <c r="AV7" s="3">
        <v>0</v>
      </c>
      <c r="AW7" s="106">
        <f aca="true" t="shared" si="1" ref="AW7:AW16">SUM(I7:AV7)</f>
        <v>16.5</v>
      </c>
      <c r="AX7" s="51">
        <f t="shared" si="0"/>
        <v>1.98</v>
      </c>
    </row>
    <row r="8" spans="1:50" s="10" customFormat="1" ht="21">
      <c r="A8" s="32" t="s">
        <v>23</v>
      </c>
      <c r="B8" s="32">
        <v>10497300085</v>
      </c>
      <c r="C8" s="33">
        <v>1</v>
      </c>
      <c r="D8" s="33">
        <v>6</v>
      </c>
      <c r="E8" s="34">
        <v>1490501198673</v>
      </c>
      <c r="F8" s="35">
        <v>1</v>
      </c>
      <c r="G8" s="33">
        <v>99</v>
      </c>
      <c r="H8" s="3"/>
      <c r="I8" s="5">
        <v>0</v>
      </c>
      <c r="J8" s="5">
        <v>1</v>
      </c>
      <c r="K8" s="5">
        <v>1</v>
      </c>
      <c r="L8" s="5">
        <v>0</v>
      </c>
      <c r="M8" s="5">
        <v>1</v>
      </c>
      <c r="N8" s="5">
        <v>0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0</v>
      </c>
      <c r="U8" s="5">
        <v>1</v>
      </c>
      <c r="V8" s="5">
        <v>1</v>
      </c>
      <c r="W8" s="5">
        <v>1</v>
      </c>
      <c r="X8" s="5">
        <v>0</v>
      </c>
      <c r="Y8" s="5">
        <v>0</v>
      </c>
      <c r="Z8" s="5">
        <v>0</v>
      </c>
      <c r="AA8" s="5">
        <v>1</v>
      </c>
      <c r="AB8" s="5">
        <v>1</v>
      </c>
      <c r="AC8" s="5">
        <v>0</v>
      </c>
      <c r="AD8" s="5">
        <v>0</v>
      </c>
      <c r="AE8" s="3">
        <v>0</v>
      </c>
      <c r="AF8" s="3">
        <v>0</v>
      </c>
      <c r="AG8" s="3">
        <v>1</v>
      </c>
      <c r="AH8" s="3">
        <v>1</v>
      </c>
      <c r="AI8" s="3">
        <v>1</v>
      </c>
      <c r="AJ8" s="3">
        <v>0</v>
      </c>
      <c r="AK8" s="3">
        <v>1</v>
      </c>
      <c r="AL8" s="3">
        <v>1</v>
      </c>
      <c r="AM8" s="3">
        <v>2</v>
      </c>
      <c r="AN8" s="3">
        <v>1</v>
      </c>
      <c r="AO8" s="3">
        <v>1.5</v>
      </c>
      <c r="AP8" s="3">
        <v>1.5</v>
      </c>
      <c r="AQ8" s="3">
        <v>1</v>
      </c>
      <c r="AR8" s="3">
        <v>0.5</v>
      </c>
      <c r="AS8" s="3">
        <v>0.5</v>
      </c>
      <c r="AT8" s="3">
        <v>2</v>
      </c>
      <c r="AU8" s="3">
        <v>2</v>
      </c>
      <c r="AV8" s="3">
        <v>2</v>
      </c>
      <c r="AW8" s="106">
        <f t="shared" si="1"/>
        <v>32</v>
      </c>
      <c r="AX8" s="51">
        <f t="shared" si="0"/>
        <v>3.84</v>
      </c>
    </row>
    <row r="9" spans="1:50" s="10" customFormat="1" ht="21">
      <c r="A9" s="32" t="s">
        <v>23</v>
      </c>
      <c r="B9" s="32">
        <v>10497300085</v>
      </c>
      <c r="C9" s="33">
        <v>1</v>
      </c>
      <c r="D9" s="33">
        <v>7</v>
      </c>
      <c r="E9" s="34">
        <v>1490501198841</v>
      </c>
      <c r="F9" s="35">
        <v>1</v>
      </c>
      <c r="G9" s="33">
        <v>99</v>
      </c>
      <c r="H9" s="3"/>
      <c r="I9" s="5">
        <v>1</v>
      </c>
      <c r="J9" s="5">
        <v>1</v>
      </c>
      <c r="K9" s="5">
        <v>1</v>
      </c>
      <c r="L9" s="5">
        <v>0</v>
      </c>
      <c r="M9" s="5">
        <v>0</v>
      </c>
      <c r="N9" s="5">
        <v>1</v>
      </c>
      <c r="O9" s="5">
        <v>0</v>
      </c>
      <c r="P9" s="5">
        <v>1</v>
      </c>
      <c r="Q9" s="5">
        <v>1</v>
      </c>
      <c r="R9" s="5">
        <v>1</v>
      </c>
      <c r="S9" s="5">
        <v>0</v>
      </c>
      <c r="T9" s="5">
        <v>1</v>
      </c>
      <c r="U9" s="5">
        <v>1</v>
      </c>
      <c r="V9" s="5">
        <v>1</v>
      </c>
      <c r="W9" s="5">
        <v>1</v>
      </c>
      <c r="X9" s="5">
        <v>0</v>
      </c>
      <c r="Y9" s="5">
        <v>1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3">
        <v>0</v>
      </c>
      <c r="AF9" s="3">
        <v>0</v>
      </c>
      <c r="AG9" s="3">
        <v>1</v>
      </c>
      <c r="AH9" s="3">
        <v>1</v>
      </c>
      <c r="AI9" s="3">
        <v>1</v>
      </c>
      <c r="AJ9" s="3">
        <v>0</v>
      </c>
      <c r="AK9" s="3">
        <v>1</v>
      </c>
      <c r="AL9" s="3">
        <v>1</v>
      </c>
      <c r="AM9" s="3">
        <v>1.5</v>
      </c>
      <c r="AN9" s="3">
        <v>0.5</v>
      </c>
      <c r="AO9" s="3">
        <v>2</v>
      </c>
      <c r="AP9" s="3">
        <v>1.5</v>
      </c>
      <c r="AQ9" s="3">
        <v>2</v>
      </c>
      <c r="AR9" s="3">
        <v>2</v>
      </c>
      <c r="AS9" s="3">
        <v>1.5</v>
      </c>
      <c r="AT9" s="3">
        <v>2</v>
      </c>
      <c r="AU9" s="3">
        <v>2</v>
      </c>
      <c r="AV9" s="3">
        <v>2</v>
      </c>
      <c r="AW9" s="106">
        <f t="shared" si="1"/>
        <v>34</v>
      </c>
      <c r="AX9" s="51">
        <f t="shared" si="0"/>
        <v>4.08</v>
      </c>
    </row>
    <row r="10" spans="1:50" s="10" customFormat="1" ht="21">
      <c r="A10" s="32" t="s">
        <v>23</v>
      </c>
      <c r="B10" s="32">
        <v>10497300085</v>
      </c>
      <c r="C10" s="33">
        <v>1</v>
      </c>
      <c r="D10" s="33">
        <v>8</v>
      </c>
      <c r="E10" s="34">
        <v>1490501199556</v>
      </c>
      <c r="F10" s="35">
        <v>1</v>
      </c>
      <c r="G10" s="33">
        <v>99</v>
      </c>
      <c r="H10" s="3"/>
      <c r="I10" s="5">
        <v>1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1</v>
      </c>
      <c r="P10" s="5">
        <v>1</v>
      </c>
      <c r="Q10" s="5">
        <v>1</v>
      </c>
      <c r="R10" s="5">
        <v>0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0</v>
      </c>
      <c r="AE10" s="3">
        <v>1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1</v>
      </c>
      <c r="AL10" s="3">
        <v>0</v>
      </c>
      <c r="AM10" s="3">
        <v>1</v>
      </c>
      <c r="AN10" s="3">
        <v>1</v>
      </c>
      <c r="AO10" s="3">
        <v>1.5</v>
      </c>
      <c r="AP10" s="3">
        <v>2</v>
      </c>
      <c r="AQ10" s="3">
        <v>2</v>
      </c>
      <c r="AR10" s="3">
        <v>2</v>
      </c>
      <c r="AS10" s="3">
        <v>0.5</v>
      </c>
      <c r="AT10" s="3">
        <v>2</v>
      </c>
      <c r="AU10" s="3">
        <v>2</v>
      </c>
      <c r="AV10" s="3">
        <v>1</v>
      </c>
      <c r="AW10" s="106">
        <f t="shared" si="1"/>
        <v>25</v>
      </c>
      <c r="AX10" s="51">
        <f t="shared" si="0"/>
        <v>3</v>
      </c>
    </row>
    <row r="11" spans="1:50" s="42" customFormat="1" ht="21" hidden="1">
      <c r="A11" s="36" t="s">
        <v>23</v>
      </c>
      <c r="B11" s="36">
        <v>10497300085</v>
      </c>
      <c r="C11" s="37">
        <v>1</v>
      </c>
      <c r="D11" s="37">
        <v>9</v>
      </c>
      <c r="E11" s="38">
        <v>1490501191423</v>
      </c>
      <c r="F11" s="39">
        <v>1</v>
      </c>
      <c r="G11" s="37">
        <v>99</v>
      </c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106">
        <f t="shared" si="1"/>
        <v>0</v>
      </c>
      <c r="AX11" s="51">
        <f t="shared" si="0"/>
        <v>0</v>
      </c>
    </row>
    <row r="12" spans="1:50" s="42" customFormat="1" ht="21" hidden="1">
      <c r="A12" s="36" t="s">
        <v>23</v>
      </c>
      <c r="B12" s="36">
        <v>10497300085</v>
      </c>
      <c r="C12" s="37">
        <v>1</v>
      </c>
      <c r="D12" s="37">
        <v>10</v>
      </c>
      <c r="E12" s="38">
        <v>1104300357177</v>
      </c>
      <c r="F12" s="39">
        <v>1</v>
      </c>
      <c r="G12" s="37">
        <v>99</v>
      </c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106">
        <f t="shared" si="1"/>
        <v>0</v>
      </c>
      <c r="AX12" s="51">
        <f t="shared" si="0"/>
        <v>0</v>
      </c>
    </row>
    <row r="13" spans="1:50" s="10" customFormat="1" ht="21">
      <c r="A13" s="32" t="s">
        <v>23</v>
      </c>
      <c r="B13" s="32">
        <v>10497300085</v>
      </c>
      <c r="C13" s="33">
        <v>1</v>
      </c>
      <c r="D13" s="33">
        <v>11</v>
      </c>
      <c r="E13" s="34">
        <v>1490501197774</v>
      </c>
      <c r="F13" s="35">
        <v>2</v>
      </c>
      <c r="G13" s="33">
        <v>99</v>
      </c>
      <c r="H13" s="3"/>
      <c r="I13" s="5">
        <v>1</v>
      </c>
      <c r="J13" s="5">
        <v>0</v>
      </c>
      <c r="K13" s="5">
        <v>1</v>
      </c>
      <c r="L13" s="5">
        <v>1</v>
      </c>
      <c r="M13" s="5">
        <v>0</v>
      </c>
      <c r="N13" s="5">
        <v>0</v>
      </c>
      <c r="O13" s="5">
        <v>1</v>
      </c>
      <c r="P13" s="5">
        <v>1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1</v>
      </c>
      <c r="AC13" s="5">
        <v>1</v>
      </c>
      <c r="AD13" s="5">
        <v>1</v>
      </c>
      <c r="AE13" s="3">
        <v>1</v>
      </c>
      <c r="AF13" s="3">
        <v>1</v>
      </c>
      <c r="AG13" s="3">
        <v>0</v>
      </c>
      <c r="AH13" s="3">
        <v>1</v>
      </c>
      <c r="AI13" s="3">
        <v>0</v>
      </c>
      <c r="AJ13" s="3">
        <v>1</v>
      </c>
      <c r="AK13" s="3">
        <v>0</v>
      </c>
      <c r="AL13" s="3">
        <v>0</v>
      </c>
      <c r="AM13" s="3">
        <v>0.5</v>
      </c>
      <c r="AN13" s="3">
        <v>1</v>
      </c>
      <c r="AO13" s="3">
        <v>1.5</v>
      </c>
      <c r="AP13" s="3">
        <v>1</v>
      </c>
      <c r="AQ13" s="3">
        <v>2</v>
      </c>
      <c r="AR13" s="3">
        <v>2</v>
      </c>
      <c r="AS13" s="3">
        <v>1</v>
      </c>
      <c r="AT13" s="3">
        <v>2</v>
      </c>
      <c r="AU13" s="3">
        <v>2</v>
      </c>
      <c r="AV13" s="3">
        <v>1</v>
      </c>
      <c r="AW13" s="106">
        <f t="shared" si="1"/>
        <v>28</v>
      </c>
      <c r="AX13" s="51">
        <f t="shared" si="0"/>
        <v>3.36</v>
      </c>
    </row>
    <row r="14" spans="1:50" s="10" customFormat="1" ht="21">
      <c r="A14" s="32" t="s">
        <v>23</v>
      </c>
      <c r="B14" s="32">
        <v>10497300085</v>
      </c>
      <c r="C14" s="33">
        <v>1</v>
      </c>
      <c r="D14" s="33">
        <v>12</v>
      </c>
      <c r="E14" s="34">
        <v>1499900369003</v>
      </c>
      <c r="F14" s="35">
        <v>2</v>
      </c>
      <c r="G14" s="33">
        <v>99</v>
      </c>
      <c r="H14" s="3"/>
      <c r="I14" s="5">
        <v>1</v>
      </c>
      <c r="J14" s="5">
        <v>1</v>
      </c>
      <c r="K14" s="5">
        <v>0</v>
      </c>
      <c r="L14" s="5">
        <v>1</v>
      </c>
      <c r="M14" s="5">
        <v>0</v>
      </c>
      <c r="N14" s="5">
        <v>1</v>
      </c>
      <c r="O14" s="5">
        <v>1</v>
      </c>
      <c r="P14" s="5">
        <v>0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1</v>
      </c>
      <c r="W14" s="5">
        <v>1</v>
      </c>
      <c r="X14" s="5">
        <v>0</v>
      </c>
      <c r="Y14" s="5">
        <v>0</v>
      </c>
      <c r="Z14" s="5">
        <v>0</v>
      </c>
      <c r="AA14" s="5">
        <v>1</v>
      </c>
      <c r="AB14" s="5">
        <v>1</v>
      </c>
      <c r="AC14" s="5">
        <v>1</v>
      </c>
      <c r="AD14" s="5">
        <v>0</v>
      </c>
      <c r="AE14" s="3">
        <v>1</v>
      </c>
      <c r="AF14" s="3">
        <v>1</v>
      </c>
      <c r="AG14" s="3">
        <v>0</v>
      </c>
      <c r="AH14" s="3">
        <v>1</v>
      </c>
      <c r="AI14" s="3">
        <v>1</v>
      </c>
      <c r="AJ14" s="3">
        <v>1</v>
      </c>
      <c r="AK14" s="3">
        <v>1</v>
      </c>
      <c r="AL14" s="3">
        <v>0</v>
      </c>
      <c r="AM14" s="3">
        <v>1.5</v>
      </c>
      <c r="AN14" s="3">
        <v>1</v>
      </c>
      <c r="AO14" s="3">
        <v>1</v>
      </c>
      <c r="AP14" s="3">
        <v>1.5</v>
      </c>
      <c r="AQ14" s="3">
        <v>2</v>
      </c>
      <c r="AR14" s="3">
        <v>1.5</v>
      </c>
      <c r="AS14" s="3">
        <v>1.5</v>
      </c>
      <c r="AT14" s="3">
        <v>0</v>
      </c>
      <c r="AU14" s="3">
        <v>2</v>
      </c>
      <c r="AV14" s="3">
        <v>1</v>
      </c>
      <c r="AW14" s="106">
        <f t="shared" si="1"/>
        <v>32</v>
      </c>
      <c r="AX14" s="51">
        <f t="shared" si="0"/>
        <v>3.84</v>
      </c>
    </row>
    <row r="15" spans="1:50" s="10" customFormat="1" ht="21">
      <c r="A15" s="32" t="s">
        <v>23</v>
      </c>
      <c r="B15" s="32">
        <v>10497300085</v>
      </c>
      <c r="C15" s="33">
        <v>1</v>
      </c>
      <c r="D15" s="33">
        <v>13</v>
      </c>
      <c r="E15" s="34">
        <v>1490501197146</v>
      </c>
      <c r="F15" s="35">
        <v>2</v>
      </c>
      <c r="G15" s="33">
        <v>99</v>
      </c>
      <c r="H15" s="3"/>
      <c r="I15" s="5">
        <v>1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1</v>
      </c>
      <c r="S15" s="5">
        <v>0</v>
      </c>
      <c r="T15" s="5">
        <v>1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3">
        <v>0</v>
      </c>
      <c r="AF15" s="3">
        <v>1</v>
      </c>
      <c r="AG15" s="3">
        <v>1</v>
      </c>
      <c r="AH15" s="3">
        <v>1</v>
      </c>
      <c r="AI15" s="3">
        <v>1</v>
      </c>
      <c r="AJ15" s="3">
        <v>0</v>
      </c>
      <c r="AK15" s="3">
        <v>1</v>
      </c>
      <c r="AL15" s="3">
        <v>0</v>
      </c>
      <c r="AM15" s="3">
        <v>0.5</v>
      </c>
      <c r="AN15" s="3">
        <v>1</v>
      </c>
      <c r="AO15" s="3">
        <v>1.5</v>
      </c>
      <c r="AP15" s="3">
        <v>1</v>
      </c>
      <c r="AQ15" s="3">
        <v>2</v>
      </c>
      <c r="AR15" s="3">
        <v>2</v>
      </c>
      <c r="AS15" s="3">
        <v>2</v>
      </c>
      <c r="AT15" s="3">
        <v>2</v>
      </c>
      <c r="AU15" s="3">
        <v>2</v>
      </c>
      <c r="AV15" s="3">
        <v>0</v>
      </c>
      <c r="AW15" s="106">
        <f t="shared" si="1"/>
        <v>26</v>
      </c>
      <c r="AX15" s="51">
        <f t="shared" si="0"/>
        <v>3.12</v>
      </c>
    </row>
    <row r="16" spans="1:50" s="10" customFormat="1" ht="21">
      <c r="A16" s="44" t="s">
        <v>23</v>
      </c>
      <c r="B16" s="44">
        <v>10497300085</v>
      </c>
      <c r="C16" s="45">
        <v>1</v>
      </c>
      <c r="D16" s="45">
        <v>14</v>
      </c>
      <c r="E16" s="46">
        <v>1499900389720</v>
      </c>
      <c r="F16" s="47">
        <v>2</v>
      </c>
      <c r="G16" s="45">
        <v>99</v>
      </c>
      <c r="H16" s="11"/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1</v>
      </c>
      <c r="R16" s="12">
        <v>1</v>
      </c>
      <c r="S16" s="12">
        <v>0</v>
      </c>
      <c r="T16" s="12">
        <v>1</v>
      </c>
      <c r="U16" s="12">
        <v>0</v>
      </c>
      <c r="V16" s="12">
        <v>0</v>
      </c>
      <c r="W16" s="12">
        <v>0</v>
      </c>
      <c r="X16" s="12">
        <v>1</v>
      </c>
      <c r="Y16" s="12">
        <v>1</v>
      </c>
      <c r="Z16" s="12">
        <v>0</v>
      </c>
      <c r="AA16" s="12">
        <v>1</v>
      </c>
      <c r="AB16" s="12">
        <v>1</v>
      </c>
      <c r="AC16" s="12">
        <v>1</v>
      </c>
      <c r="AD16" s="12">
        <v>0</v>
      </c>
      <c r="AE16" s="11">
        <v>0</v>
      </c>
      <c r="AF16" s="11">
        <v>0</v>
      </c>
      <c r="AG16" s="11">
        <v>1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1.5</v>
      </c>
      <c r="AN16" s="11">
        <v>1</v>
      </c>
      <c r="AO16" s="11">
        <v>0.5</v>
      </c>
      <c r="AP16" s="11">
        <v>1.5</v>
      </c>
      <c r="AQ16" s="11">
        <v>1</v>
      </c>
      <c r="AR16" s="11">
        <v>2</v>
      </c>
      <c r="AS16" s="11">
        <v>1</v>
      </c>
      <c r="AT16" s="11">
        <v>2</v>
      </c>
      <c r="AU16" s="11">
        <v>2</v>
      </c>
      <c r="AV16" s="11">
        <v>0</v>
      </c>
      <c r="AW16" s="106">
        <f t="shared" si="1"/>
        <v>22.5</v>
      </c>
      <c r="AX16" s="51">
        <f t="shared" si="0"/>
        <v>2.7</v>
      </c>
    </row>
    <row r="17" spans="49:50" ht="21">
      <c r="AW17" s="107">
        <f>AVERAGE(AW6:AW16)</f>
        <v>21.5</v>
      </c>
      <c r="AX17" s="108" t="s">
        <v>28</v>
      </c>
    </row>
    <row r="18" spans="49:50" ht="21">
      <c r="AW18" s="109">
        <f>STDEV(AW6:AW16)</f>
        <v>11.844830095868831</v>
      </c>
      <c r="AX18" s="110" t="s">
        <v>29</v>
      </c>
    </row>
  </sheetData>
  <sheetProtection/>
  <mergeCells count="12">
    <mergeCell ref="A1:AN1"/>
    <mergeCell ref="A2:AN2"/>
    <mergeCell ref="G3:G5"/>
    <mergeCell ref="AX3:AX4"/>
    <mergeCell ref="A3:A5"/>
    <mergeCell ref="H3:AV3"/>
    <mergeCell ref="AW3:AW4"/>
    <mergeCell ref="B3:B5"/>
    <mergeCell ref="C3:C5"/>
    <mergeCell ref="D3:D5"/>
    <mergeCell ref="E3:E5"/>
    <mergeCell ref="F3:F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99"/>
  </sheetPr>
  <dimension ref="A1:AV26"/>
  <sheetViews>
    <sheetView zoomScale="93" zoomScaleNormal="93" zoomScalePageLayoutView="0" workbookViewId="0" topLeftCell="L13">
      <selection activeCell="AM38" sqref="AM38"/>
    </sheetView>
  </sheetViews>
  <sheetFormatPr defaultColWidth="8.57421875" defaultRowHeight="15"/>
  <cols>
    <col min="1" max="1" width="20.140625" style="2" customWidth="1"/>
    <col min="2" max="2" width="17.42187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4.00390625" style="14" customWidth="1"/>
    <col min="41" max="48" width="8.57421875" style="14" customWidth="1"/>
    <col min="49" max="16384" width="8.57421875" style="2" customWidth="1"/>
  </cols>
  <sheetData>
    <row r="1" spans="1:40" ht="23.25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0" ht="22.5" customHeight="1">
      <c r="A2" s="103" t="s">
        <v>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1:40" ht="21">
      <c r="A3" s="74" t="s">
        <v>8</v>
      </c>
      <c r="B3" s="80" t="s">
        <v>0</v>
      </c>
      <c r="C3" s="77" t="s">
        <v>9</v>
      </c>
      <c r="D3" s="80" t="s">
        <v>1</v>
      </c>
      <c r="E3" s="90" t="s">
        <v>2</v>
      </c>
      <c r="F3" s="80" t="s">
        <v>3</v>
      </c>
      <c r="G3" s="100" t="s">
        <v>4</v>
      </c>
      <c r="H3" s="72" t="s">
        <v>19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4" t="s">
        <v>10</v>
      </c>
      <c r="AN3" s="87" t="s">
        <v>13</v>
      </c>
    </row>
    <row r="4" spans="1:40" ht="21">
      <c r="A4" s="97"/>
      <c r="B4" s="80"/>
      <c r="C4" s="78"/>
      <c r="D4" s="80"/>
      <c r="E4" s="90"/>
      <c r="F4" s="80"/>
      <c r="G4" s="101"/>
      <c r="H4" s="29" t="s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75"/>
      <c r="AN4" s="88"/>
    </row>
    <row r="5" spans="1:48" s="8" customFormat="1" ht="21">
      <c r="A5" s="97"/>
      <c r="B5" s="98"/>
      <c r="C5" s="78"/>
      <c r="D5" s="98"/>
      <c r="E5" s="99"/>
      <c r="F5" s="98"/>
      <c r="G5" s="104"/>
      <c r="H5" s="13" t="s">
        <v>7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21">
        <v>4</v>
      </c>
      <c r="AI5" s="21">
        <v>4</v>
      </c>
      <c r="AJ5" s="19">
        <v>2</v>
      </c>
      <c r="AK5" s="19">
        <v>2</v>
      </c>
      <c r="AL5" s="58">
        <v>3</v>
      </c>
      <c r="AM5" s="59">
        <f>SUM(I5:AL5)</f>
        <v>40</v>
      </c>
      <c r="AN5" s="60" t="s">
        <v>14</v>
      </c>
      <c r="AO5" s="10"/>
      <c r="AP5" s="10"/>
      <c r="AQ5" s="10"/>
      <c r="AR5" s="10"/>
      <c r="AS5" s="10"/>
      <c r="AT5" s="10"/>
      <c r="AU5" s="10"/>
      <c r="AV5" s="10"/>
    </row>
    <row r="6" spans="1:41" s="10" customFormat="1" ht="21">
      <c r="A6" s="61" t="s">
        <v>23</v>
      </c>
      <c r="B6" s="62">
        <v>1049730085</v>
      </c>
      <c r="C6" s="61">
        <v>1</v>
      </c>
      <c r="D6" s="61">
        <v>1</v>
      </c>
      <c r="E6" s="62">
        <v>1490501194058</v>
      </c>
      <c r="F6" s="62">
        <v>1</v>
      </c>
      <c r="G6" s="61">
        <v>99</v>
      </c>
      <c r="H6" s="5"/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1</v>
      </c>
      <c r="AE6" s="5">
        <v>1</v>
      </c>
      <c r="AF6" s="5">
        <v>1</v>
      </c>
      <c r="AG6" s="5">
        <v>2</v>
      </c>
      <c r="AH6" s="5">
        <v>2</v>
      </c>
      <c r="AI6" s="5">
        <v>1</v>
      </c>
      <c r="AJ6" s="5">
        <v>0</v>
      </c>
      <c r="AK6" s="5">
        <v>0</v>
      </c>
      <c r="AL6" s="5">
        <v>0</v>
      </c>
      <c r="AM6" s="5">
        <f aca="true" t="shared" si="0" ref="AM6:AM14">SUM(I6:AL6)</f>
        <v>10</v>
      </c>
      <c r="AN6" s="27">
        <f aca="true" t="shared" si="1" ref="AN6:AN24">6*AM6/40</f>
        <v>1.5</v>
      </c>
      <c r="AO6" s="10" t="s">
        <v>15</v>
      </c>
    </row>
    <row r="7" spans="1:40" s="10" customFormat="1" ht="21">
      <c r="A7" s="61" t="s">
        <v>23</v>
      </c>
      <c r="B7" s="62">
        <v>1049730085</v>
      </c>
      <c r="C7" s="61">
        <v>1</v>
      </c>
      <c r="D7" s="61">
        <v>2</v>
      </c>
      <c r="E7" s="62">
        <v>1490501194481</v>
      </c>
      <c r="F7" s="62">
        <v>1</v>
      </c>
      <c r="G7" s="61">
        <v>99</v>
      </c>
      <c r="H7" s="5"/>
      <c r="I7" s="5">
        <v>0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1</v>
      </c>
      <c r="W7" s="5">
        <v>1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1</v>
      </c>
      <c r="AG7" s="5">
        <v>3</v>
      </c>
      <c r="AH7" s="5">
        <v>4</v>
      </c>
      <c r="AI7" s="5">
        <v>0</v>
      </c>
      <c r="AJ7" s="5">
        <v>0</v>
      </c>
      <c r="AK7" s="5">
        <v>0</v>
      </c>
      <c r="AL7" s="5">
        <v>0</v>
      </c>
      <c r="AM7" s="5">
        <f t="shared" si="0"/>
        <v>12</v>
      </c>
      <c r="AN7" s="27">
        <f t="shared" si="1"/>
        <v>1.8</v>
      </c>
    </row>
    <row r="8" spans="1:40" s="10" customFormat="1" ht="21">
      <c r="A8" s="61" t="s">
        <v>23</v>
      </c>
      <c r="B8" s="62">
        <v>1049730085</v>
      </c>
      <c r="C8" s="61">
        <v>1</v>
      </c>
      <c r="D8" s="61">
        <v>3</v>
      </c>
      <c r="E8" s="62">
        <v>1490501194571</v>
      </c>
      <c r="F8" s="62">
        <v>1</v>
      </c>
      <c r="G8" s="61">
        <v>99</v>
      </c>
      <c r="H8" s="5"/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1</v>
      </c>
      <c r="Y8" s="5">
        <v>0</v>
      </c>
      <c r="Z8" s="5">
        <v>1</v>
      </c>
      <c r="AA8" s="5">
        <v>0</v>
      </c>
      <c r="AB8" s="5">
        <v>1</v>
      </c>
      <c r="AC8" s="5">
        <v>0</v>
      </c>
      <c r="AD8" s="5">
        <v>1</v>
      </c>
      <c r="AE8" s="5">
        <v>1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f t="shared" si="0"/>
        <v>8</v>
      </c>
      <c r="AN8" s="27">
        <f t="shared" si="1"/>
        <v>1.2</v>
      </c>
    </row>
    <row r="9" spans="1:40" s="10" customFormat="1" ht="21">
      <c r="A9" s="61" t="s">
        <v>23</v>
      </c>
      <c r="B9" s="62">
        <v>1049730085</v>
      </c>
      <c r="C9" s="61">
        <v>1</v>
      </c>
      <c r="D9" s="61">
        <v>4</v>
      </c>
      <c r="E9" s="62">
        <v>1490501195461</v>
      </c>
      <c r="F9" s="62">
        <v>1</v>
      </c>
      <c r="G9" s="61">
        <v>99</v>
      </c>
      <c r="H9" s="5"/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0</v>
      </c>
      <c r="U9" s="5">
        <v>0</v>
      </c>
      <c r="V9" s="5">
        <v>1</v>
      </c>
      <c r="W9" s="5">
        <v>0</v>
      </c>
      <c r="X9" s="5">
        <v>0</v>
      </c>
      <c r="Y9" s="5">
        <v>1</v>
      </c>
      <c r="Z9" s="5">
        <v>0</v>
      </c>
      <c r="AA9" s="5">
        <v>1</v>
      </c>
      <c r="AB9" s="5">
        <v>0</v>
      </c>
      <c r="AC9" s="5">
        <v>1</v>
      </c>
      <c r="AD9" s="5">
        <v>1</v>
      </c>
      <c r="AE9" s="5">
        <v>0</v>
      </c>
      <c r="AF9" s="5">
        <v>0</v>
      </c>
      <c r="AG9" s="5">
        <v>1</v>
      </c>
      <c r="AH9" s="5">
        <v>4</v>
      </c>
      <c r="AI9" s="5">
        <v>0</v>
      </c>
      <c r="AJ9" s="5">
        <v>0</v>
      </c>
      <c r="AK9" s="5">
        <v>0</v>
      </c>
      <c r="AL9" s="5">
        <v>0</v>
      </c>
      <c r="AM9" s="5">
        <f t="shared" si="0"/>
        <v>13</v>
      </c>
      <c r="AN9" s="27">
        <f t="shared" si="1"/>
        <v>1.95</v>
      </c>
    </row>
    <row r="10" spans="1:40" s="10" customFormat="1" ht="21">
      <c r="A10" s="61" t="s">
        <v>23</v>
      </c>
      <c r="B10" s="62">
        <v>1049730085</v>
      </c>
      <c r="C10" s="61">
        <v>1</v>
      </c>
      <c r="D10" s="61">
        <v>5</v>
      </c>
      <c r="E10" s="62">
        <v>1730601245484</v>
      </c>
      <c r="F10" s="62">
        <v>1</v>
      </c>
      <c r="G10" s="61">
        <v>99</v>
      </c>
      <c r="H10" s="5"/>
      <c r="I10" s="5">
        <v>0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1</v>
      </c>
      <c r="AC10" s="5">
        <v>0</v>
      </c>
      <c r="AD10" s="5">
        <v>0</v>
      </c>
      <c r="AE10" s="5">
        <v>0</v>
      </c>
      <c r="AF10" s="5">
        <v>1</v>
      </c>
      <c r="AG10" s="5">
        <v>1</v>
      </c>
      <c r="AH10" s="5">
        <v>2</v>
      </c>
      <c r="AI10" s="5">
        <v>0</v>
      </c>
      <c r="AJ10" s="5">
        <v>0</v>
      </c>
      <c r="AK10" s="5">
        <v>0</v>
      </c>
      <c r="AL10" s="5">
        <v>0</v>
      </c>
      <c r="AM10" s="5">
        <f t="shared" si="0"/>
        <v>8</v>
      </c>
      <c r="AN10" s="27">
        <f t="shared" si="1"/>
        <v>1.2</v>
      </c>
    </row>
    <row r="11" spans="1:40" s="10" customFormat="1" ht="21">
      <c r="A11" s="61" t="s">
        <v>23</v>
      </c>
      <c r="B11" s="62">
        <v>1049730085</v>
      </c>
      <c r="C11" s="61">
        <v>1</v>
      </c>
      <c r="D11" s="61">
        <v>6</v>
      </c>
      <c r="E11" s="62">
        <v>1499900357927</v>
      </c>
      <c r="F11" s="62">
        <v>1</v>
      </c>
      <c r="G11" s="61">
        <v>12</v>
      </c>
      <c r="H11" s="5"/>
      <c r="I11" s="5">
        <v>0</v>
      </c>
      <c r="J11" s="5">
        <v>0</v>
      </c>
      <c r="K11" s="5">
        <v>1</v>
      </c>
      <c r="L11" s="5">
        <v>1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1</v>
      </c>
      <c r="Z11" s="5">
        <v>1</v>
      </c>
      <c r="AA11" s="5">
        <v>0</v>
      </c>
      <c r="AB11" s="5">
        <v>0</v>
      </c>
      <c r="AC11" s="5">
        <v>0</v>
      </c>
      <c r="AD11" s="5">
        <v>1</v>
      </c>
      <c r="AE11" s="5">
        <v>0</v>
      </c>
      <c r="AF11" s="5">
        <v>1</v>
      </c>
      <c r="AG11" s="5">
        <v>1</v>
      </c>
      <c r="AH11" s="5">
        <v>1</v>
      </c>
      <c r="AI11" s="5">
        <v>0</v>
      </c>
      <c r="AJ11" s="5">
        <v>0</v>
      </c>
      <c r="AK11" s="5">
        <v>0</v>
      </c>
      <c r="AL11" s="5">
        <v>0</v>
      </c>
      <c r="AM11" s="5">
        <f t="shared" si="0"/>
        <v>11</v>
      </c>
      <c r="AN11" s="27">
        <f t="shared" si="1"/>
        <v>1.65</v>
      </c>
    </row>
    <row r="12" spans="1:40" s="10" customFormat="1" ht="21">
      <c r="A12" s="61" t="s">
        <v>23</v>
      </c>
      <c r="B12" s="62">
        <v>1049730085</v>
      </c>
      <c r="C12" s="61">
        <v>1</v>
      </c>
      <c r="D12" s="61">
        <v>7</v>
      </c>
      <c r="E12" s="62">
        <v>1490501195640</v>
      </c>
      <c r="F12" s="62">
        <v>1</v>
      </c>
      <c r="G12" s="61">
        <v>99</v>
      </c>
      <c r="H12" s="5"/>
      <c r="I12" s="5">
        <v>0</v>
      </c>
      <c r="J12" s="5">
        <v>1</v>
      </c>
      <c r="K12" s="5">
        <v>1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0</v>
      </c>
      <c r="W12" s="5">
        <v>1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2</v>
      </c>
      <c r="AH12" s="5">
        <v>1</v>
      </c>
      <c r="AI12" s="5">
        <v>0</v>
      </c>
      <c r="AJ12" s="5">
        <v>0</v>
      </c>
      <c r="AK12" s="5">
        <v>0</v>
      </c>
      <c r="AL12" s="5">
        <v>0</v>
      </c>
      <c r="AM12" s="5">
        <f t="shared" si="0"/>
        <v>13</v>
      </c>
      <c r="AN12" s="27">
        <f t="shared" si="1"/>
        <v>1.95</v>
      </c>
    </row>
    <row r="13" spans="1:40" s="10" customFormat="1" ht="21">
      <c r="A13" s="61" t="s">
        <v>23</v>
      </c>
      <c r="B13" s="62">
        <v>1049730085</v>
      </c>
      <c r="C13" s="61">
        <v>1</v>
      </c>
      <c r="D13" s="61">
        <v>8</v>
      </c>
      <c r="E13" s="62">
        <v>1490501196212</v>
      </c>
      <c r="F13" s="62">
        <v>1</v>
      </c>
      <c r="G13" s="61">
        <v>12</v>
      </c>
      <c r="H13" s="5"/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1</v>
      </c>
      <c r="AA13" s="5">
        <v>1</v>
      </c>
      <c r="AB13" s="5">
        <v>0</v>
      </c>
      <c r="AC13" s="5">
        <v>0</v>
      </c>
      <c r="AD13" s="5">
        <v>1</v>
      </c>
      <c r="AE13" s="5">
        <v>1</v>
      </c>
      <c r="AF13" s="5">
        <v>1</v>
      </c>
      <c r="AG13" s="5">
        <v>2</v>
      </c>
      <c r="AH13" s="5">
        <v>2</v>
      </c>
      <c r="AI13" s="5">
        <v>0</v>
      </c>
      <c r="AJ13" s="5">
        <v>0</v>
      </c>
      <c r="AK13" s="5">
        <v>0</v>
      </c>
      <c r="AL13" s="5">
        <v>0</v>
      </c>
      <c r="AM13" s="5">
        <f t="shared" si="0"/>
        <v>11</v>
      </c>
      <c r="AN13" s="27">
        <f t="shared" si="1"/>
        <v>1.65</v>
      </c>
    </row>
    <row r="14" spans="1:40" s="10" customFormat="1" ht="21">
      <c r="A14" s="61" t="s">
        <v>23</v>
      </c>
      <c r="B14" s="62">
        <v>1049730085</v>
      </c>
      <c r="C14" s="61">
        <v>1</v>
      </c>
      <c r="D14" s="61">
        <v>9</v>
      </c>
      <c r="E14" s="62">
        <v>1490501194970</v>
      </c>
      <c r="F14" s="62">
        <v>1</v>
      </c>
      <c r="G14" s="61">
        <v>99</v>
      </c>
      <c r="H14" s="5"/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1</v>
      </c>
      <c r="AE14" s="5">
        <v>0</v>
      </c>
      <c r="AF14" s="5">
        <v>0</v>
      </c>
      <c r="AG14" s="5">
        <v>2</v>
      </c>
      <c r="AH14" s="5">
        <v>1</v>
      </c>
      <c r="AI14" s="5">
        <v>0</v>
      </c>
      <c r="AJ14" s="5">
        <v>0</v>
      </c>
      <c r="AK14" s="5">
        <v>0</v>
      </c>
      <c r="AL14" s="5">
        <v>0</v>
      </c>
      <c r="AM14" s="5">
        <f t="shared" si="0"/>
        <v>6</v>
      </c>
      <c r="AN14" s="27">
        <f t="shared" si="1"/>
        <v>0.9</v>
      </c>
    </row>
    <row r="15" spans="1:40" s="10" customFormat="1" ht="21" hidden="1">
      <c r="A15" s="61" t="s">
        <v>23</v>
      </c>
      <c r="B15" s="62">
        <v>1049730085</v>
      </c>
      <c r="C15" s="61">
        <v>1</v>
      </c>
      <c r="D15" s="61">
        <v>10</v>
      </c>
      <c r="E15" s="62">
        <v>1490501190401</v>
      </c>
      <c r="F15" s="62">
        <v>1</v>
      </c>
      <c r="G15" s="61">
        <v>99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27">
        <f t="shared" si="1"/>
        <v>0</v>
      </c>
    </row>
    <row r="16" spans="1:40" s="10" customFormat="1" ht="21">
      <c r="A16" s="61" t="s">
        <v>23</v>
      </c>
      <c r="B16" s="62">
        <v>1049730085</v>
      </c>
      <c r="C16" s="61">
        <v>1</v>
      </c>
      <c r="D16" s="61">
        <v>11</v>
      </c>
      <c r="E16" s="62">
        <v>1490501194244</v>
      </c>
      <c r="F16" s="62">
        <v>2</v>
      </c>
      <c r="G16" s="61">
        <v>99</v>
      </c>
      <c r="H16" s="5"/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1</v>
      </c>
      <c r="AH16" s="5">
        <v>1</v>
      </c>
      <c r="AI16" s="5">
        <v>0</v>
      </c>
      <c r="AJ16" s="5">
        <v>0</v>
      </c>
      <c r="AK16" s="5">
        <v>0</v>
      </c>
      <c r="AL16" s="5">
        <v>0</v>
      </c>
      <c r="AM16" s="5">
        <f aca="true" t="shared" si="2" ref="AM16:AM22">SUM(I16:AL16)</f>
        <v>5</v>
      </c>
      <c r="AN16" s="27">
        <f t="shared" si="1"/>
        <v>0.75</v>
      </c>
    </row>
    <row r="17" spans="1:40" s="10" customFormat="1" ht="21">
      <c r="A17" s="61" t="s">
        <v>23</v>
      </c>
      <c r="B17" s="62">
        <v>1049730085</v>
      </c>
      <c r="C17" s="61">
        <v>1</v>
      </c>
      <c r="D17" s="61">
        <v>12</v>
      </c>
      <c r="E17" s="62">
        <v>1490501194554</v>
      </c>
      <c r="F17" s="62">
        <v>2</v>
      </c>
      <c r="G17" s="61">
        <v>99</v>
      </c>
      <c r="H17" s="5"/>
      <c r="I17" s="5">
        <v>0</v>
      </c>
      <c r="J17" s="5">
        <v>1</v>
      </c>
      <c r="K17" s="5">
        <v>1</v>
      </c>
      <c r="L17" s="5">
        <v>1</v>
      </c>
      <c r="M17" s="5">
        <v>0</v>
      </c>
      <c r="N17" s="5">
        <v>0</v>
      </c>
      <c r="O17" s="5">
        <v>0</v>
      </c>
      <c r="P17" s="5">
        <v>1</v>
      </c>
      <c r="Q17" s="5">
        <v>1</v>
      </c>
      <c r="R17" s="5">
        <v>1</v>
      </c>
      <c r="S17" s="5">
        <v>0</v>
      </c>
      <c r="T17" s="5">
        <v>0</v>
      </c>
      <c r="U17" s="5">
        <v>0</v>
      </c>
      <c r="V17" s="5">
        <v>1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1</v>
      </c>
      <c r="AC17" s="5">
        <v>0</v>
      </c>
      <c r="AD17" s="5">
        <v>0</v>
      </c>
      <c r="AE17" s="5">
        <v>0</v>
      </c>
      <c r="AF17" s="5">
        <v>0</v>
      </c>
      <c r="AG17" s="5">
        <v>4</v>
      </c>
      <c r="AH17" s="5">
        <v>1</v>
      </c>
      <c r="AI17" s="5">
        <v>0</v>
      </c>
      <c r="AJ17" s="5">
        <v>0</v>
      </c>
      <c r="AK17" s="5">
        <v>0</v>
      </c>
      <c r="AL17" s="5">
        <v>0</v>
      </c>
      <c r="AM17" s="5">
        <f t="shared" si="2"/>
        <v>13</v>
      </c>
      <c r="AN17" s="27">
        <f t="shared" si="1"/>
        <v>1.95</v>
      </c>
    </row>
    <row r="18" spans="1:40" s="10" customFormat="1" ht="21">
      <c r="A18" s="61" t="s">
        <v>23</v>
      </c>
      <c r="B18" s="62">
        <v>1049730085</v>
      </c>
      <c r="C18" s="61">
        <v>1</v>
      </c>
      <c r="D18" s="61">
        <v>13</v>
      </c>
      <c r="E18" s="62">
        <v>1329000001761</v>
      </c>
      <c r="F18" s="62">
        <v>2</v>
      </c>
      <c r="G18" s="61">
        <v>99</v>
      </c>
      <c r="H18" s="5"/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1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2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f t="shared" si="2"/>
        <v>8</v>
      </c>
      <c r="AN18" s="27">
        <f t="shared" si="1"/>
        <v>1.2</v>
      </c>
    </row>
    <row r="19" spans="1:40" s="10" customFormat="1" ht="21">
      <c r="A19" s="61" t="s">
        <v>23</v>
      </c>
      <c r="B19" s="62">
        <v>1049730085</v>
      </c>
      <c r="C19" s="61">
        <v>1</v>
      </c>
      <c r="D19" s="61">
        <v>14</v>
      </c>
      <c r="E19" s="62">
        <v>1499900349614</v>
      </c>
      <c r="F19" s="62">
        <v>2</v>
      </c>
      <c r="G19" s="61">
        <v>99</v>
      </c>
      <c r="H19" s="5"/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3</v>
      </c>
      <c r="AH19" s="5">
        <v>3</v>
      </c>
      <c r="AI19" s="5">
        <v>0</v>
      </c>
      <c r="AJ19" s="5">
        <v>0</v>
      </c>
      <c r="AK19" s="5">
        <v>0</v>
      </c>
      <c r="AL19" s="5">
        <v>0</v>
      </c>
      <c r="AM19" s="5">
        <f t="shared" si="2"/>
        <v>8</v>
      </c>
      <c r="AN19" s="27">
        <f t="shared" si="1"/>
        <v>1.2</v>
      </c>
    </row>
    <row r="20" spans="1:40" s="10" customFormat="1" ht="21">
      <c r="A20" s="61" t="s">
        <v>23</v>
      </c>
      <c r="B20" s="62">
        <v>1049730085</v>
      </c>
      <c r="C20" s="61">
        <v>1</v>
      </c>
      <c r="D20" s="61">
        <v>15</v>
      </c>
      <c r="E20" s="62">
        <v>1490501194376</v>
      </c>
      <c r="F20" s="62">
        <v>2</v>
      </c>
      <c r="G20" s="61">
        <v>99</v>
      </c>
      <c r="H20" s="5"/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</v>
      </c>
      <c r="AC20" s="5">
        <v>1</v>
      </c>
      <c r="AD20" s="5">
        <v>0</v>
      </c>
      <c r="AE20" s="5">
        <v>0</v>
      </c>
      <c r="AF20" s="5">
        <v>1</v>
      </c>
      <c r="AG20" s="5">
        <v>1</v>
      </c>
      <c r="AH20" s="5">
        <v>3</v>
      </c>
      <c r="AI20" s="5">
        <v>0</v>
      </c>
      <c r="AJ20" s="5">
        <v>0</v>
      </c>
      <c r="AK20" s="5">
        <v>0</v>
      </c>
      <c r="AL20" s="5">
        <v>0</v>
      </c>
      <c r="AM20" s="5">
        <f t="shared" si="2"/>
        <v>9</v>
      </c>
      <c r="AN20" s="27">
        <f t="shared" si="1"/>
        <v>1.35</v>
      </c>
    </row>
    <row r="21" spans="1:40" s="10" customFormat="1" ht="21">
      <c r="A21" s="61" t="s">
        <v>23</v>
      </c>
      <c r="B21" s="62">
        <v>1049730085</v>
      </c>
      <c r="C21" s="61">
        <v>1</v>
      </c>
      <c r="D21" s="61">
        <v>16</v>
      </c>
      <c r="E21" s="62">
        <v>1490501195020</v>
      </c>
      <c r="F21" s="62">
        <v>2</v>
      </c>
      <c r="G21" s="61">
        <v>99</v>
      </c>
      <c r="H21" s="5"/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1</v>
      </c>
      <c r="W21" s="5">
        <v>1</v>
      </c>
      <c r="X21" s="5">
        <v>1</v>
      </c>
      <c r="Y21" s="5">
        <v>0</v>
      </c>
      <c r="Z21" s="5">
        <v>1</v>
      </c>
      <c r="AA21" s="5">
        <v>0</v>
      </c>
      <c r="AB21" s="5">
        <v>1</v>
      </c>
      <c r="AC21" s="5">
        <v>1</v>
      </c>
      <c r="AD21" s="5">
        <v>0</v>
      </c>
      <c r="AE21" s="5">
        <v>0</v>
      </c>
      <c r="AF21" s="5">
        <v>0</v>
      </c>
      <c r="AG21" s="5">
        <v>4</v>
      </c>
      <c r="AH21" s="5">
        <v>1</v>
      </c>
      <c r="AI21" s="5">
        <v>0</v>
      </c>
      <c r="AJ21" s="5">
        <v>0</v>
      </c>
      <c r="AK21" s="5">
        <v>0</v>
      </c>
      <c r="AL21" s="5">
        <v>0</v>
      </c>
      <c r="AM21" s="5">
        <f t="shared" si="2"/>
        <v>13</v>
      </c>
      <c r="AN21" s="27">
        <f t="shared" si="1"/>
        <v>1.95</v>
      </c>
    </row>
    <row r="22" spans="1:40" s="10" customFormat="1" ht="21">
      <c r="A22" s="61" t="s">
        <v>23</v>
      </c>
      <c r="B22" s="62">
        <v>1049730085</v>
      </c>
      <c r="C22" s="61">
        <v>1</v>
      </c>
      <c r="D22" s="61">
        <v>17</v>
      </c>
      <c r="E22" s="62">
        <v>1240401140730</v>
      </c>
      <c r="F22" s="62">
        <v>2</v>
      </c>
      <c r="G22" s="61">
        <v>99</v>
      </c>
      <c r="H22" s="5"/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1</v>
      </c>
      <c r="AH22" s="5">
        <v>1</v>
      </c>
      <c r="AI22" s="5">
        <v>0</v>
      </c>
      <c r="AJ22" s="5">
        <v>0</v>
      </c>
      <c r="AK22" s="5">
        <v>0</v>
      </c>
      <c r="AL22" s="5">
        <v>0</v>
      </c>
      <c r="AM22" s="5">
        <f t="shared" si="2"/>
        <v>7</v>
      </c>
      <c r="AN22" s="27">
        <f t="shared" si="1"/>
        <v>1.05</v>
      </c>
    </row>
    <row r="23" spans="1:40" s="10" customFormat="1" ht="21" hidden="1">
      <c r="A23" s="61" t="s">
        <v>23</v>
      </c>
      <c r="B23" s="62">
        <v>1049730085</v>
      </c>
      <c r="C23" s="61">
        <v>1</v>
      </c>
      <c r="D23" s="61">
        <v>18</v>
      </c>
      <c r="E23" s="62">
        <v>1499900362475</v>
      </c>
      <c r="F23" s="62">
        <v>2</v>
      </c>
      <c r="G23" s="61">
        <v>99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27">
        <f t="shared" si="1"/>
        <v>0</v>
      </c>
    </row>
    <row r="24" spans="1:40" s="10" customFormat="1" ht="21">
      <c r="A24" s="63" t="s">
        <v>23</v>
      </c>
      <c r="B24" s="64">
        <v>1049730085</v>
      </c>
      <c r="C24" s="63">
        <v>1</v>
      </c>
      <c r="D24" s="63">
        <v>19</v>
      </c>
      <c r="E24" s="64">
        <v>1490501196433</v>
      </c>
      <c r="F24" s="64">
        <v>2</v>
      </c>
      <c r="G24" s="63">
        <v>99</v>
      </c>
      <c r="H24" s="12"/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</v>
      </c>
      <c r="U24" s="12">
        <v>1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1</v>
      </c>
      <c r="AG24" s="12">
        <v>1</v>
      </c>
      <c r="AH24" s="12">
        <v>2</v>
      </c>
      <c r="AI24" s="12">
        <v>0</v>
      </c>
      <c r="AJ24" s="12">
        <v>0</v>
      </c>
      <c r="AK24" s="12">
        <v>0</v>
      </c>
      <c r="AL24" s="12">
        <v>0</v>
      </c>
      <c r="AM24" s="12">
        <f>SUM(I24:AL24)</f>
        <v>7</v>
      </c>
      <c r="AN24" s="28">
        <f t="shared" si="1"/>
        <v>1.05</v>
      </c>
    </row>
    <row r="25" spans="39:40" ht="21">
      <c r="AM25" s="135">
        <f>AVERAGE(AM6:AM24)</f>
        <v>9.529411764705882</v>
      </c>
      <c r="AN25" s="136" t="s">
        <v>28</v>
      </c>
    </row>
    <row r="26" spans="39:40" ht="21">
      <c r="AM26" s="131">
        <f>STDEV(AM6:AM24)</f>
        <v>2.6720228072291863</v>
      </c>
      <c r="AN26" s="132" t="s">
        <v>29</v>
      </c>
    </row>
  </sheetData>
  <sheetProtection/>
  <mergeCells count="12">
    <mergeCell ref="E3:E5"/>
    <mergeCell ref="F3:F5"/>
    <mergeCell ref="G3:G5"/>
    <mergeCell ref="H3:AL3"/>
    <mergeCell ref="AM3:AM4"/>
    <mergeCell ref="AN3:AN4"/>
    <mergeCell ref="A1:AN1"/>
    <mergeCell ref="A2:AN2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D19"/>
  <sheetViews>
    <sheetView zoomScale="57" zoomScaleNormal="57" zoomScalePageLayoutView="0" workbookViewId="0" topLeftCell="A1">
      <selection activeCell="G22" sqref="G22"/>
    </sheetView>
  </sheetViews>
  <sheetFormatPr defaultColWidth="8.57421875" defaultRowHeight="15"/>
  <cols>
    <col min="1" max="2" width="8.57421875" style="52" customWidth="1"/>
    <col min="3" max="3" width="18.421875" style="54" customWidth="1"/>
    <col min="4" max="4" width="12.00390625" style="54" customWidth="1"/>
    <col min="5" max="5" width="7.421875" style="2" customWidth="1"/>
    <col min="6" max="6" width="5.28125" style="2" customWidth="1"/>
    <col min="7" max="7" width="22.140625" style="54" customWidth="1"/>
    <col min="8" max="8" width="5.140625" style="2" customWidth="1"/>
    <col min="9" max="9" width="10.421875" style="2" customWidth="1"/>
    <col min="10" max="10" width="8.57421875" style="2" customWidth="1"/>
    <col min="11" max="39" width="4.140625" style="2" customWidth="1"/>
    <col min="40" max="40" width="4.57421875" style="2" customWidth="1"/>
    <col min="41" max="41" width="8.7109375" style="2" customWidth="1"/>
    <col min="42" max="42" width="14.57421875" style="14" customWidth="1"/>
    <col min="43" max="48" width="5.57421875" style="14" customWidth="1"/>
    <col min="49" max="56" width="8.57421875" style="14" customWidth="1"/>
    <col min="57" max="16384" width="8.57421875" style="2" customWidth="1"/>
  </cols>
  <sheetData>
    <row r="1" spans="3:42" ht="33.75" customHeight="1">
      <c r="C1" s="82" t="s">
        <v>16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2" spans="3:42" ht="35.25" customHeight="1">
      <c r="C2" s="86" t="s">
        <v>22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1:42" ht="21" customHeight="1">
      <c r="A3" s="84" t="s">
        <v>24</v>
      </c>
      <c r="B3" s="84" t="s">
        <v>25</v>
      </c>
      <c r="C3" s="69" t="s">
        <v>8</v>
      </c>
      <c r="D3" s="76" t="s">
        <v>0</v>
      </c>
      <c r="E3" s="77" t="s">
        <v>9</v>
      </c>
      <c r="F3" s="80" t="s">
        <v>1</v>
      </c>
      <c r="G3" s="81" t="s">
        <v>2</v>
      </c>
      <c r="H3" s="80" t="s">
        <v>3</v>
      </c>
      <c r="I3" s="85" t="s">
        <v>4</v>
      </c>
      <c r="J3" s="72" t="s">
        <v>11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4" t="s">
        <v>10</v>
      </c>
      <c r="AP3" s="87" t="s">
        <v>13</v>
      </c>
    </row>
    <row r="4" spans="1:42" ht="21">
      <c r="A4" s="84"/>
      <c r="B4" s="84"/>
      <c r="C4" s="70"/>
      <c r="D4" s="76"/>
      <c r="E4" s="78"/>
      <c r="F4" s="80"/>
      <c r="G4" s="81"/>
      <c r="H4" s="80"/>
      <c r="I4" s="85"/>
      <c r="J4" s="7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75"/>
      <c r="AP4" s="88"/>
    </row>
    <row r="5" spans="1:56" s="8" customFormat="1" ht="21">
      <c r="A5" s="84"/>
      <c r="B5" s="84"/>
      <c r="C5" s="71"/>
      <c r="D5" s="76"/>
      <c r="E5" s="79"/>
      <c r="F5" s="80"/>
      <c r="G5" s="81"/>
      <c r="H5" s="80"/>
      <c r="I5" s="85"/>
      <c r="J5" s="13" t="s">
        <v>7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15">
        <v>3</v>
      </c>
      <c r="AC5" s="15">
        <v>3</v>
      </c>
      <c r="AD5" s="15">
        <v>3</v>
      </c>
      <c r="AE5" s="15">
        <v>3</v>
      </c>
      <c r="AF5" s="16">
        <v>1</v>
      </c>
      <c r="AG5" s="16">
        <v>1</v>
      </c>
      <c r="AH5" s="16">
        <v>1</v>
      </c>
      <c r="AI5" s="16">
        <v>1</v>
      </c>
      <c r="AJ5" s="16">
        <v>1</v>
      </c>
      <c r="AK5" s="16">
        <v>1</v>
      </c>
      <c r="AL5" s="16">
        <v>1</v>
      </c>
      <c r="AM5" s="16">
        <v>1</v>
      </c>
      <c r="AN5" s="21">
        <v>3</v>
      </c>
      <c r="AO5" s="4">
        <f>SUM(K5:AN5)</f>
        <v>40</v>
      </c>
      <c r="AP5" s="17" t="s">
        <v>14</v>
      </c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42" s="10" customFormat="1" ht="21">
      <c r="A6" s="5">
        <v>44</v>
      </c>
      <c r="B6" s="5">
        <v>1</v>
      </c>
      <c r="C6" s="32" t="s">
        <v>23</v>
      </c>
      <c r="D6" s="32">
        <v>10497300085</v>
      </c>
      <c r="E6" s="31">
        <v>1</v>
      </c>
      <c r="F6" s="33">
        <v>4</v>
      </c>
      <c r="G6" s="34">
        <v>1119902055297</v>
      </c>
      <c r="H6" s="35">
        <v>1</v>
      </c>
      <c r="I6" s="33">
        <v>12</v>
      </c>
      <c r="J6" s="3"/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1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1</v>
      </c>
      <c r="X6" s="5">
        <v>0</v>
      </c>
      <c r="Y6" s="5">
        <v>0</v>
      </c>
      <c r="Z6" s="5">
        <v>0</v>
      </c>
      <c r="AA6" s="5">
        <v>0</v>
      </c>
      <c r="AB6" s="5">
        <v>1</v>
      </c>
      <c r="AC6" s="5">
        <v>1</v>
      </c>
      <c r="AD6" s="5">
        <v>3</v>
      </c>
      <c r="AE6" s="3">
        <v>2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106">
        <f aca="true" t="shared" si="0" ref="AO6:AO16">SUM(K6:AN6)</f>
        <v>11</v>
      </c>
      <c r="AP6" s="27">
        <f aca="true" t="shared" si="1" ref="AP6:AP16">6*AO6/40</f>
        <v>1.65</v>
      </c>
    </row>
    <row r="7" spans="1:42" s="10" customFormat="1" ht="21">
      <c r="A7" s="5">
        <v>45</v>
      </c>
      <c r="B7" s="5">
        <v>2</v>
      </c>
      <c r="C7" s="32" t="s">
        <v>23</v>
      </c>
      <c r="D7" s="32">
        <v>10497300085</v>
      </c>
      <c r="E7" s="33">
        <v>1</v>
      </c>
      <c r="F7" s="33">
        <v>5</v>
      </c>
      <c r="G7" s="34">
        <v>1490501197073</v>
      </c>
      <c r="H7" s="35">
        <v>1</v>
      </c>
      <c r="I7" s="33">
        <v>12</v>
      </c>
      <c r="J7" s="3"/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5">
        <v>1</v>
      </c>
      <c r="Z7" s="5">
        <v>0</v>
      </c>
      <c r="AA7" s="5">
        <v>0</v>
      </c>
      <c r="AB7" s="5">
        <v>1</v>
      </c>
      <c r="AC7" s="5">
        <v>0</v>
      </c>
      <c r="AD7" s="5">
        <v>2</v>
      </c>
      <c r="AE7" s="3">
        <v>1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106">
        <f t="shared" si="0"/>
        <v>7</v>
      </c>
      <c r="AP7" s="27">
        <f t="shared" si="1"/>
        <v>1.05</v>
      </c>
    </row>
    <row r="8" spans="1:42" s="10" customFormat="1" ht="21">
      <c r="A8" s="5">
        <v>46</v>
      </c>
      <c r="B8" s="5">
        <v>3</v>
      </c>
      <c r="C8" s="32" t="s">
        <v>23</v>
      </c>
      <c r="D8" s="32">
        <v>10497300085</v>
      </c>
      <c r="E8" s="33">
        <v>1</v>
      </c>
      <c r="F8" s="33">
        <v>6</v>
      </c>
      <c r="G8" s="34">
        <v>1490501198673</v>
      </c>
      <c r="H8" s="35">
        <v>1</v>
      </c>
      <c r="I8" s="33">
        <v>99</v>
      </c>
      <c r="J8" s="3"/>
      <c r="K8" s="5">
        <v>1</v>
      </c>
      <c r="L8" s="5">
        <v>1</v>
      </c>
      <c r="M8" s="5">
        <v>0</v>
      </c>
      <c r="N8" s="5">
        <v>1</v>
      </c>
      <c r="O8" s="5">
        <v>0</v>
      </c>
      <c r="P8" s="5">
        <v>1</v>
      </c>
      <c r="Q8" s="5">
        <v>1</v>
      </c>
      <c r="R8" s="5">
        <v>0</v>
      </c>
      <c r="S8" s="5">
        <v>0</v>
      </c>
      <c r="T8" s="5">
        <v>0</v>
      </c>
      <c r="U8" s="5">
        <v>1</v>
      </c>
      <c r="V8" s="5">
        <v>1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2</v>
      </c>
      <c r="AC8" s="5">
        <v>0</v>
      </c>
      <c r="AD8" s="5">
        <v>1</v>
      </c>
      <c r="AE8" s="3">
        <v>3</v>
      </c>
      <c r="AF8" s="3">
        <v>0</v>
      </c>
      <c r="AG8" s="3">
        <v>0</v>
      </c>
      <c r="AH8" s="3">
        <v>1</v>
      </c>
      <c r="AI8" s="3">
        <v>0</v>
      </c>
      <c r="AJ8" s="3">
        <v>0</v>
      </c>
      <c r="AK8" s="3">
        <v>0</v>
      </c>
      <c r="AL8" s="3">
        <v>1</v>
      </c>
      <c r="AM8" s="3">
        <v>0</v>
      </c>
      <c r="AN8" s="3">
        <v>0</v>
      </c>
      <c r="AO8" s="106">
        <f t="shared" si="0"/>
        <v>15</v>
      </c>
      <c r="AP8" s="27">
        <f t="shared" si="1"/>
        <v>2.25</v>
      </c>
    </row>
    <row r="9" spans="1:42" s="10" customFormat="1" ht="21">
      <c r="A9" s="5">
        <v>47</v>
      </c>
      <c r="B9" s="5">
        <v>4</v>
      </c>
      <c r="C9" s="32" t="s">
        <v>23</v>
      </c>
      <c r="D9" s="32">
        <v>10497300085</v>
      </c>
      <c r="E9" s="33">
        <v>1</v>
      </c>
      <c r="F9" s="33">
        <v>7</v>
      </c>
      <c r="G9" s="34">
        <v>1490501198841</v>
      </c>
      <c r="H9" s="35">
        <v>1</v>
      </c>
      <c r="I9" s="33">
        <v>99</v>
      </c>
      <c r="J9" s="3"/>
      <c r="K9" s="5">
        <v>1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1</v>
      </c>
      <c r="T9" s="5">
        <v>0</v>
      </c>
      <c r="U9" s="5">
        <v>1</v>
      </c>
      <c r="V9" s="5">
        <v>0</v>
      </c>
      <c r="W9" s="5">
        <v>1</v>
      </c>
      <c r="X9" s="5">
        <v>1</v>
      </c>
      <c r="Y9" s="5">
        <v>0</v>
      </c>
      <c r="Z9" s="5">
        <v>0</v>
      </c>
      <c r="AA9" s="5">
        <v>1</v>
      </c>
      <c r="AB9" s="5">
        <v>2</v>
      </c>
      <c r="AC9" s="5">
        <v>1</v>
      </c>
      <c r="AD9" s="5">
        <v>3</v>
      </c>
      <c r="AE9" s="3">
        <v>3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3</v>
      </c>
      <c r="AO9" s="106">
        <f t="shared" si="0"/>
        <v>21</v>
      </c>
      <c r="AP9" s="27">
        <f t="shared" si="1"/>
        <v>3.15</v>
      </c>
    </row>
    <row r="10" spans="1:42" s="10" customFormat="1" ht="21">
      <c r="A10" s="5">
        <v>48</v>
      </c>
      <c r="B10" s="5">
        <v>5</v>
      </c>
      <c r="C10" s="32" t="s">
        <v>23</v>
      </c>
      <c r="D10" s="32">
        <v>10497300085</v>
      </c>
      <c r="E10" s="33">
        <v>1</v>
      </c>
      <c r="F10" s="33">
        <v>8</v>
      </c>
      <c r="G10" s="34">
        <v>1490501199556</v>
      </c>
      <c r="H10" s="35">
        <v>1</v>
      </c>
      <c r="I10" s="33">
        <v>99</v>
      </c>
      <c r="J10" s="3"/>
      <c r="K10" s="5">
        <v>1</v>
      </c>
      <c r="L10" s="5">
        <v>0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5">
        <v>1</v>
      </c>
      <c r="S10" s="5">
        <v>0</v>
      </c>
      <c r="T10" s="5">
        <v>1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1</v>
      </c>
      <c r="AC10" s="5">
        <v>2</v>
      </c>
      <c r="AD10" s="5">
        <v>0</v>
      </c>
      <c r="AE10" s="3">
        <v>2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106">
        <f t="shared" si="0"/>
        <v>11</v>
      </c>
      <c r="AP10" s="27">
        <f t="shared" si="1"/>
        <v>1.65</v>
      </c>
    </row>
    <row r="11" spans="1:42" s="10" customFormat="1" ht="21" hidden="1">
      <c r="A11" s="5">
        <v>49</v>
      </c>
      <c r="B11" s="5">
        <v>6</v>
      </c>
      <c r="C11" s="32" t="s">
        <v>23</v>
      </c>
      <c r="D11" s="32">
        <v>10497300085</v>
      </c>
      <c r="E11" s="33">
        <v>1</v>
      </c>
      <c r="F11" s="33">
        <v>9</v>
      </c>
      <c r="G11" s="34">
        <v>1490501191423</v>
      </c>
      <c r="H11" s="35">
        <v>1</v>
      </c>
      <c r="I11" s="33">
        <v>99</v>
      </c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06">
        <f t="shared" si="0"/>
        <v>0</v>
      </c>
      <c r="AP11" s="27">
        <f t="shared" si="1"/>
        <v>0</v>
      </c>
    </row>
    <row r="12" spans="1:42" s="10" customFormat="1" ht="21" hidden="1">
      <c r="A12" s="5">
        <v>50</v>
      </c>
      <c r="B12" s="5">
        <v>7</v>
      </c>
      <c r="C12" s="32" t="s">
        <v>23</v>
      </c>
      <c r="D12" s="32">
        <v>10497300085</v>
      </c>
      <c r="E12" s="33">
        <v>1</v>
      </c>
      <c r="F12" s="33">
        <v>10</v>
      </c>
      <c r="G12" s="34">
        <v>1104300357177</v>
      </c>
      <c r="H12" s="35">
        <v>1</v>
      </c>
      <c r="I12" s="33">
        <v>99</v>
      </c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06">
        <f t="shared" si="0"/>
        <v>0</v>
      </c>
      <c r="AP12" s="27">
        <f t="shared" si="1"/>
        <v>0</v>
      </c>
    </row>
    <row r="13" spans="1:42" s="10" customFormat="1" ht="21">
      <c r="A13" s="5">
        <v>51</v>
      </c>
      <c r="B13" s="5">
        <v>8</v>
      </c>
      <c r="C13" s="32" t="s">
        <v>23</v>
      </c>
      <c r="D13" s="32">
        <v>10497300085</v>
      </c>
      <c r="E13" s="33">
        <v>1</v>
      </c>
      <c r="F13" s="33">
        <v>11</v>
      </c>
      <c r="G13" s="34">
        <v>1490501197774</v>
      </c>
      <c r="H13" s="35">
        <v>2</v>
      </c>
      <c r="I13" s="33">
        <v>99</v>
      </c>
      <c r="J13" s="3"/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0</v>
      </c>
      <c r="AD13" s="5">
        <v>2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0</v>
      </c>
      <c r="AL13" s="3">
        <v>0</v>
      </c>
      <c r="AM13" s="3">
        <v>0</v>
      </c>
      <c r="AN13" s="3">
        <v>0</v>
      </c>
      <c r="AO13" s="106">
        <f t="shared" si="0"/>
        <v>5</v>
      </c>
      <c r="AP13" s="27">
        <f t="shared" si="1"/>
        <v>0.75</v>
      </c>
    </row>
    <row r="14" spans="1:42" s="10" customFormat="1" ht="21">
      <c r="A14" s="5">
        <v>52</v>
      </c>
      <c r="B14" s="5">
        <v>9</v>
      </c>
      <c r="C14" s="32" t="s">
        <v>23</v>
      </c>
      <c r="D14" s="32">
        <v>10497300085</v>
      </c>
      <c r="E14" s="33">
        <v>1</v>
      </c>
      <c r="F14" s="33">
        <v>12</v>
      </c>
      <c r="G14" s="34">
        <v>1499900369003</v>
      </c>
      <c r="H14" s="35">
        <v>2</v>
      </c>
      <c r="I14" s="33">
        <v>99</v>
      </c>
      <c r="J14" s="3"/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3</v>
      </c>
      <c r="AC14" s="5">
        <v>0</v>
      </c>
      <c r="AD14" s="5">
        <v>2</v>
      </c>
      <c r="AE14" s="3">
        <v>1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106">
        <f t="shared" si="0"/>
        <v>9</v>
      </c>
      <c r="AP14" s="27">
        <f t="shared" si="1"/>
        <v>1.35</v>
      </c>
    </row>
    <row r="15" spans="1:42" s="10" customFormat="1" ht="21">
      <c r="A15" s="5">
        <v>53</v>
      </c>
      <c r="B15" s="5">
        <v>10</v>
      </c>
      <c r="C15" s="32" t="s">
        <v>23</v>
      </c>
      <c r="D15" s="32">
        <v>10497300085</v>
      </c>
      <c r="E15" s="33">
        <v>1</v>
      </c>
      <c r="F15" s="33">
        <v>13</v>
      </c>
      <c r="G15" s="34">
        <v>1490501197146</v>
      </c>
      <c r="H15" s="35">
        <v>2</v>
      </c>
      <c r="I15" s="33">
        <v>99</v>
      </c>
      <c r="J15" s="3"/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1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2</v>
      </c>
      <c r="AC15" s="5">
        <v>2</v>
      </c>
      <c r="AD15" s="5">
        <v>1</v>
      </c>
      <c r="AE15" s="3">
        <v>3</v>
      </c>
      <c r="AF15" s="3">
        <v>0</v>
      </c>
      <c r="AG15" s="3">
        <v>0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106">
        <f t="shared" si="0"/>
        <v>12</v>
      </c>
      <c r="AP15" s="27">
        <f t="shared" si="1"/>
        <v>1.8</v>
      </c>
    </row>
    <row r="16" spans="1:42" s="10" customFormat="1" ht="21">
      <c r="A16" s="12">
        <v>54</v>
      </c>
      <c r="B16" s="57">
        <v>11</v>
      </c>
      <c r="C16" s="44" t="s">
        <v>23</v>
      </c>
      <c r="D16" s="44">
        <v>10497300085</v>
      </c>
      <c r="E16" s="45">
        <v>1</v>
      </c>
      <c r="F16" s="45">
        <v>14</v>
      </c>
      <c r="G16" s="46">
        <v>1499900389720</v>
      </c>
      <c r="H16" s="47">
        <v>2</v>
      </c>
      <c r="I16" s="45">
        <v>99</v>
      </c>
      <c r="J16" s="11"/>
      <c r="K16" s="12">
        <v>1</v>
      </c>
      <c r="L16" s="12">
        <v>0</v>
      </c>
      <c r="M16" s="12">
        <v>0</v>
      </c>
      <c r="N16" s="12">
        <v>0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1</v>
      </c>
      <c r="V16" s="12">
        <v>1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2</v>
      </c>
      <c r="AC16" s="12">
        <v>0</v>
      </c>
      <c r="AD16" s="12">
        <v>0</v>
      </c>
      <c r="AE16" s="11">
        <v>3</v>
      </c>
      <c r="AF16" s="11">
        <v>0</v>
      </c>
      <c r="AG16" s="11">
        <v>0</v>
      </c>
      <c r="AH16" s="11">
        <v>0</v>
      </c>
      <c r="AI16" s="11">
        <v>0</v>
      </c>
      <c r="AJ16" s="11">
        <v>1</v>
      </c>
      <c r="AK16" s="11">
        <v>0</v>
      </c>
      <c r="AL16" s="11">
        <v>0</v>
      </c>
      <c r="AM16" s="11">
        <v>0</v>
      </c>
      <c r="AN16" s="11">
        <v>0</v>
      </c>
      <c r="AO16" s="111">
        <f t="shared" si="0"/>
        <v>10</v>
      </c>
      <c r="AP16" s="28">
        <f t="shared" si="1"/>
        <v>1.5</v>
      </c>
    </row>
    <row r="17" spans="41:42" ht="26.25">
      <c r="AO17" s="122">
        <f>AVERAGE(AO6:AO16)</f>
        <v>9.181818181818182</v>
      </c>
      <c r="AP17" s="123" t="s">
        <v>28</v>
      </c>
    </row>
    <row r="18" spans="41:42" ht="26.25">
      <c r="AO18" s="117">
        <f>STDEV(AO6:AO16)</f>
        <v>6.161463816629646</v>
      </c>
      <c r="AP18" s="118" t="s">
        <v>29</v>
      </c>
    </row>
    <row r="19" spans="41:42" ht="26.25">
      <c r="AO19" s="114"/>
      <c r="AP19" s="113"/>
    </row>
  </sheetData>
  <sheetProtection/>
  <mergeCells count="14">
    <mergeCell ref="B3:B5"/>
    <mergeCell ref="A3:A5"/>
    <mergeCell ref="I3:I5"/>
    <mergeCell ref="J3:AN3"/>
    <mergeCell ref="AO3:AO4"/>
    <mergeCell ref="AP3:AP4"/>
    <mergeCell ref="C1:AP1"/>
    <mergeCell ref="C2:AP2"/>
    <mergeCell ref="C3:C5"/>
    <mergeCell ref="D3:D5"/>
    <mergeCell ref="E3:E5"/>
    <mergeCell ref="F3:F5"/>
    <mergeCell ref="G3:G5"/>
    <mergeCell ref="H3:H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S19"/>
  <sheetViews>
    <sheetView zoomScale="57" zoomScaleNormal="57" zoomScalePageLayoutView="0" workbookViewId="0" topLeftCell="A16">
      <selection activeCell="G22" sqref="G22"/>
    </sheetView>
  </sheetViews>
  <sheetFormatPr defaultColWidth="9.140625" defaultRowHeight="15"/>
  <cols>
    <col min="1" max="2" width="9.00390625" style="52" customWidth="1"/>
    <col min="3" max="3" width="18.421875" style="53" customWidth="1"/>
    <col min="4" max="4" width="13.57421875" style="53" customWidth="1"/>
    <col min="5" max="5" width="6.421875" style="0" customWidth="1"/>
    <col min="6" max="6" width="6.140625" style="0" customWidth="1"/>
    <col min="7" max="7" width="16.421875" style="53" customWidth="1"/>
    <col min="8" max="8" width="6.8515625" style="0" customWidth="1"/>
    <col min="9" max="9" width="10.57421875" style="0" customWidth="1"/>
    <col min="11" max="40" width="4.140625" style="0" customWidth="1"/>
    <col min="41" max="41" width="8.7109375" style="0" customWidth="1"/>
    <col min="42" max="42" width="12.00390625" style="0" customWidth="1"/>
  </cols>
  <sheetData>
    <row r="1" spans="3:45" ht="33.75" customHeight="1">
      <c r="C1" s="82" t="s">
        <v>21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14"/>
      <c r="AR1" s="14"/>
      <c r="AS1" s="14"/>
    </row>
    <row r="2" spans="3:45" ht="35.25" customHeight="1">
      <c r="C2" s="83" t="s">
        <v>22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14"/>
      <c r="AR2" s="14"/>
      <c r="AS2" s="14"/>
    </row>
    <row r="3" spans="1:45" ht="21">
      <c r="A3" s="84" t="s">
        <v>24</v>
      </c>
      <c r="B3" s="84" t="s">
        <v>25</v>
      </c>
      <c r="C3" s="69" t="s">
        <v>8</v>
      </c>
      <c r="D3" s="89" t="s">
        <v>0</v>
      </c>
      <c r="E3" s="77" t="s">
        <v>9</v>
      </c>
      <c r="F3" s="80" t="s">
        <v>1</v>
      </c>
      <c r="G3" s="81" t="s">
        <v>2</v>
      </c>
      <c r="H3" s="80" t="s">
        <v>3</v>
      </c>
      <c r="I3" s="90" t="s">
        <v>4</v>
      </c>
      <c r="J3" s="72" t="s">
        <v>12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4" t="s">
        <v>10</v>
      </c>
      <c r="AP3" s="87" t="s">
        <v>13</v>
      </c>
      <c r="AQ3" s="14"/>
      <c r="AR3" s="14"/>
      <c r="AS3" s="14"/>
    </row>
    <row r="4" spans="1:45" ht="21">
      <c r="A4" s="84"/>
      <c r="B4" s="84"/>
      <c r="C4" s="70"/>
      <c r="D4" s="89"/>
      <c r="E4" s="78"/>
      <c r="F4" s="80"/>
      <c r="G4" s="81"/>
      <c r="H4" s="80"/>
      <c r="I4" s="90"/>
      <c r="J4" s="22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75"/>
      <c r="AP4" s="88"/>
      <c r="AQ4" s="14"/>
      <c r="AR4" s="14"/>
      <c r="AS4" s="14"/>
    </row>
    <row r="5" spans="1:45" ht="21">
      <c r="A5" s="84"/>
      <c r="B5" s="84"/>
      <c r="C5" s="71"/>
      <c r="D5" s="89"/>
      <c r="E5" s="79"/>
      <c r="F5" s="80"/>
      <c r="G5" s="81"/>
      <c r="H5" s="80"/>
      <c r="I5" s="90"/>
      <c r="J5" s="13" t="s">
        <v>7</v>
      </c>
      <c r="K5" s="9">
        <v>1</v>
      </c>
      <c r="L5" s="23">
        <v>2</v>
      </c>
      <c r="M5" s="9">
        <v>1</v>
      </c>
      <c r="N5" s="9">
        <v>1</v>
      </c>
      <c r="O5" s="9">
        <v>1</v>
      </c>
      <c r="P5" s="23">
        <v>2</v>
      </c>
      <c r="Q5" s="23">
        <v>2</v>
      </c>
      <c r="R5" s="9">
        <v>1</v>
      </c>
      <c r="S5" s="9">
        <v>1</v>
      </c>
      <c r="T5" s="9">
        <v>1</v>
      </c>
      <c r="U5" s="9">
        <v>1</v>
      </c>
      <c r="V5" s="23">
        <v>2</v>
      </c>
      <c r="W5" s="9">
        <v>1</v>
      </c>
      <c r="X5" s="9">
        <v>1</v>
      </c>
      <c r="Y5" s="23">
        <v>2</v>
      </c>
      <c r="Z5" s="9">
        <v>1</v>
      </c>
      <c r="AA5" s="23">
        <v>2</v>
      </c>
      <c r="AB5" s="9">
        <v>2</v>
      </c>
      <c r="AC5" s="24">
        <v>1</v>
      </c>
      <c r="AD5" s="24">
        <v>1</v>
      </c>
      <c r="AE5" s="24">
        <v>1</v>
      </c>
      <c r="AF5" s="24">
        <v>1</v>
      </c>
      <c r="AG5" s="24">
        <v>1</v>
      </c>
      <c r="AH5" s="21">
        <v>2</v>
      </c>
      <c r="AI5" s="21">
        <v>1</v>
      </c>
      <c r="AJ5" s="19">
        <v>1</v>
      </c>
      <c r="AK5" s="25">
        <v>2</v>
      </c>
      <c r="AL5" s="19">
        <v>2</v>
      </c>
      <c r="AM5" s="26">
        <v>1</v>
      </c>
      <c r="AN5" s="26">
        <v>1</v>
      </c>
      <c r="AO5" s="4">
        <f>SUM(K5:AN5)</f>
        <v>40</v>
      </c>
      <c r="AP5" s="17" t="s">
        <v>14</v>
      </c>
      <c r="AQ5" s="10"/>
      <c r="AR5" s="10"/>
      <c r="AS5" s="10"/>
    </row>
    <row r="6" spans="1:42" s="10" customFormat="1" ht="21">
      <c r="A6" s="55">
        <v>44</v>
      </c>
      <c r="B6" s="5">
        <v>1</v>
      </c>
      <c r="C6" s="32" t="s">
        <v>23</v>
      </c>
      <c r="D6" s="32">
        <v>10497300085</v>
      </c>
      <c r="E6" s="31">
        <v>1</v>
      </c>
      <c r="F6" s="33">
        <v>4</v>
      </c>
      <c r="G6" s="34">
        <v>1119902055297</v>
      </c>
      <c r="H6" s="35">
        <v>1</v>
      </c>
      <c r="I6" s="33">
        <v>12</v>
      </c>
      <c r="J6" s="3"/>
      <c r="K6" s="5">
        <v>0</v>
      </c>
      <c r="L6" s="5">
        <v>0.5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</v>
      </c>
      <c r="X6" s="5">
        <v>0</v>
      </c>
      <c r="Y6" s="5">
        <v>1</v>
      </c>
      <c r="Z6" s="5">
        <v>0</v>
      </c>
      <c r="AA6" s="5">
        <v>0.5</v>
      </c>
      <c r="AB6" s="5">
        <v>0.5</v>
      </c>
      <c r="AC6" s="5">
        <v>1</v>
      </c>
      <c r="AD6" s="5">
        <v>0</v>
      </c>
      <c r="AE6" s="3">
        <v>0</v>
      </c>
      <c r="AF6" s="3">
        <v>0</v>
      </c>
      <c r="AG6" s="3">
        <v>0</v>
      </c>
      <c r="AH6" s="3">
        <v>2</v>
      </c>
      <c r="AI6" s="3">
        <v>0</v>
      </c>
      <c r="AJ6" s="3">
        <v>1</v>
      </c>
      <c r="AK6" s="3">
        <v>0.5</v>
      </c>
      <c r="AL6" s="3">
        <v>0</v>
      </c>
      <c r="AM6" s="3">
        <v>0</v>
      </c>
      <c r="AN6" s="3">
        <v>0</v>
      </c>
      <c r="AO6" s="106">
        <f aca="true" t="shared" si="0" ref="AO6:AO16">SUM(K6:AN6)</f>
        <v>8</v>
      </c>
      <c r="AP6" s="27">
        <f aca="true" t="shared" si="1" ref="AP6:AP16">6*AO6/40</f>
        <v>1.2</v>
      </c>
    </row>
    <row r="7" spans="1:42" s="10" customFormat="1" ht="21">
      <c r="A7" s="55">
        <v>45</v>
      </c>
      <c r="B7" s="5">
        <v>2</v>
      </c>
      <c r="C7" s="32" t="s">
        <v>23</v>
      </c>
      <c r="D7" s="32">
        <v>10497300085</v>
      </c>
      <c r="E7" s="33">
        <v>1</v>
      </c>
      <c r="F7" s="33">
        <v>5</v>
      </c>
      <c r="G7" s="34">
        <v>1490501197073</v>
      </c>
      <c r="H7" s="35">
        <v>1</v>
      </c>
      <c r="I7" s="33">
        <v>12</v>
      </c>
      <c r="J7" s="3"/>
      <c r="K7" s="5">
        <v>0</v>
      </c>
      <c r="L7" s="5">
        <v>0.5</v>
      </c>
      <c r="M7" s="5">
        <v>1</v>
      </c>
      <c r="N7" s="5">
        <v>1</v>
      </c>
      <c r="O7" s="5">
        <v>0</v>
      </c>
      <c r="P7" s="5">
        <v>1</v>
      </c>
      <c r="Q7" s="5">
        <v>2</v>
      </c>
      <c r="R7" s="5">
        <v>0</v>
      </c>
      <c r="S7" s="5">
        <v>1</v>
      </c>
      <c r="T7" s="5">
        <v>0</v>
      </c>
      <c r="U7" s="5">
        <v>1</v>
      </c>
      <c r="V7" s="5">
        <v>0</v>
      </c>
      <c r="W7" s="5">
        <v>1</v>
      </c>
      <c r="X7" s="5">
        <v>1</v>
      </c>
      <c r="Y7" s="5">
        <v>1</v>
      </c>
      <c r="Z7" s="5">
        <v>1</v>
      </c>
      <c r="AA7" s="5">
        <v>0</v>
      </c>
      <c r="AB7" s="5">
        <v>0.5</v>
      </c>
      <c r="AC7" s="5">
        <v>0</v>
      </c>
      <c r="AD7" s="5">
        <v>0</v>
      </c>
      <c r="AE7" s="3">
        <v>0</v>
      </c>
      <c r="AF7" s="3">
        <v>0</v>
      </c>
      <c r="AG7" s="3">
        <v>0</v>
      </c>
      <c r="AH7" s="3">
        <v>0.5</v>
      </c>
      <c r="AI7" s="3">
        <v>0</v>
      </c>
      <c r="AJ7" s="3">
        <v>0</v>
      </c>
      <c r="AK7" s="3">
        <v>1.5</v>
      </c>
      <c r="AL7" s="3">
        <v>0</v>
      </c>
      <c r="AM7" s="3">
        <v>0</v>
      </c>
      <c r="AN7" s="3">
        <v>0</v>
      </c>
      <c r="AO7" s="106">
        <f t="shared" si="0"/>
        <v>14</v>
      </c>
      <c r="AP7" s="27">
        <f t="shared" si="1"/>
        <v>2.1</v>
      </c>
    </row>
    <row r="8" spans="1:42" s="10" customFormat="1" ht="21">
      <c r="A8" s="55">
        <v>46</v>
      </c>
      <c r="B8" s="5">
        <v>3</v>
      </c>
      <c r="C8" s="32" t="s">
        <v>23</v>
      </c>
      <c r="D8" s="32">
        <v>10497300085</v>
      </c>
      <c r="E8" s="33">
        <v>1</v>
      </c>
      <c r="F8" s="33">
        <v>6</v>
      </c>
      <c r="G8" s="34">
        <v>1490501198673</v>
      </c>
      <c r="H8" s="35">
        <v>1</v>
      </c>
      <c r="I8" s="33">
        <v>99</v>
      </c>
      <c r="J8" s="3"/>
      <c r="K8" s="5">
        <v>0</v>
      </c>
      <c r="L8" s="5">
        <v>1</v>
      </c>
      <c r="M8" s="5">
        <v>1</v>
      </c>
      <c r="N8" s="5">
        <v>1</v>
      </c>
      <c r="O8" s="5">
        <v>0</v>
      </c>
      <c r="P8" s="5">
        <v>1</v>
      </c>
      <c r="Q8" s="5">
        <v>2</v>
      </c>
      <c r="R8" s="5">
        <v>0</v>
      </c>
      <c r="S8" s="5">
        <v>0</v>
      </c>
      <c r="T8" s="5">
        <v>1</v>
      </c>
      <c r="U8" s="5">
        <v>0</v>
      </c>
      <c r="V8" s="5">
        <v>2</v>
      </c>
      <c r="W8" s="5">
        <v>1</v>
      </c>
      <c r="X8" s="5">
        <v>0</v>
      </c>
      <c r="Y8" s="5">
        <v>1.5</v>
      </c>
      <c r="Z8" s="5">
        <v>1</v>
      </c>
      <c r="AA8" s="5">
        <v>2</v>
      </c>
      <c r="AB8" s="5">
        <v>1</v>
      </c>
      <c r="AC8" s="5">
        <v>0</v>
      </c>
      <c r="AD8" s="5">
        <v>0</v>
      </c>
      <c r="AE8" s="3">
        <v>0</v>
      </c>
      <c r="AF8" s="3">
        <v>1</v>
      </c>
      <c r="AG8" s="3">
        <v>1</v>
      </c>
      <c r="AH8" s="3">
        <v>1</v>
      </c>
      <c r="AI8" s="3">
        <v>0</v>
      </c>
      <c r="AJ8" s="3">
        <v>0</v>
      </c>
      <c r="AK8" s="3">
        <v>2</v>
      </c>
      <c r="AL8" s="3">
        <v>1</v>
      </c>
      <c r="AM8" s="3">
        <v>0</v>
      </c>
      <c r="AN8" s="3">
        <v>0.5</v>
      </c>
      <c r="AO8" s="106">
        <f t="shared" si="0"/>
        <v>22</v>
      </c>
      <c r="AP8" s="27">
        <f t="shared" si="1"/>
        <v>3.3</v>
      </c>
    </row>
    <row r="9" spans="1:42" s="10" customFormat="1" ht="21">
      <c r="A9" s="55">
        <v>47</v>
      </c>
      <c r="B9" s="5">
        <v>4</v>
      </c>
      <c r="C9" s="32" t="s">
        <v>23</v>
      </c>
      <c r="D9" s="32">
        <v>10497300085</v>
      </c>
      <c r="E9" s="33">
        <v>1</v>
      </c>
      <c r="F9" s="33">
        <v>7</v>
      </c>
      <c r="G9" s="34">
        <v>1490501198841</v>
      </c>
      <c r="H9" s="35">
        <v>1</v>
      </c>
      <c r="I9" s="33">
        <v>99</v>
      </c>
      <c r="J9" s="3"/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2</v>
      </c>
      <c r="Q9" s="5">
        <v>2</v>
      </c>
      <c r="R9" s="5">
        <v>0</v>
      </c>
      <c r="S9" s="5">
        <v>0</v>
      </c>
      <c r="T9" s="5">
        <v>1</v>
      </c>
      <c r="U9" s="5">
        <v>0</v>
      </c>
      <c r="V9" s="5">
        <v>2</v>
      </c>
      <c r="W9" s="5">
        <v>0</v>
      </c>
      <c r="X9" s="5">
        <v>0</v>
      </c>
      <c r="Y9" s="5">
        <v>1.5</v>
      </c>
      <c r="Z9" s="5">
        <v>1</v>
      </c>
      <c r="AA9" s="5">
        <v>2</v>
      </c>
      <c r="AB9" s="5">
        <v>0</v>
      </c>
      <c r="AC9" s="5">
        <v>0</v>
      </c>
      <c r="AD9" s="5">
        <v>0</v>
      </c>
      <c r="AE9" s="3">
        <v>1</v>
      </c>
      <c r="AF9" s="3">
        <v>0</v>
      </c>
      <c r="AG9" s="3">
        <v>1</v>
      </c>
      <c r="AH9" s="3">
        <v>2</v>
      </c>
      <c r="AI9" s="3">
        <v>1</v>
      </c>
      <c r="AJ9" s="3">
        <v>1</v>
      </c>
      <c r="AK9" s="3">
        <v>1.5</v>
      </c>
      <c r="AL9" s="3">
        <v>1</v>
      </c>
      <c r="AM9" s="3">
        <v>0</v>
      </c>
      <c r="AN9" s="3">
        <v>1</v>
      </c>
      <c r="AO9" s="106">
        <f t="shared" si="0"/>
        <v>22</v>
      </c>
      <c r="AP9" s="27">
        <f t="shared" si="1"/>
        <v>3.3</v>
      </c>
    </row>
    <row r="10" spans="1:42" s="10" customFormat="1" ht="21">
      <c r="A10" s="55">
        <v>48</v>
      </c>
      <c r="B10" s="5">
        <v>5</v>
      </c>
      <c r="C10" s="32" t="s">
        <v>23</v>
      </c>
      <c r="D10" s="32">
        <v>10497300085</v>
      </c>
      <c r="E10" s="33">
        <v>1</v>
      </c>
      <c r="F10" s="33">
        <v>8</v>
      </c>
      <c r="G10" s="34">
        <v>1490501199556</v>
      </c>
      <c r="H10" s="35">
        <v>1</v>
      </c>
      <c r="I10" s="33">
        <v>99</v>
      </c>
      <c r="J10" s="3"/>
      <c r="K10" s="5">
        <v>0</v>
      </c>
      <c r="L10" s="5">
        <v>0.5</v>
      </c>
      <c r="M10" s="5">
        <v>0</v>
      </c>
      <c r="N10" s="5">
        <v>0</v>
      </c>
      <c r="O10" s="5">
        <v>0</v>
      </c>
      <c r="P10" s="5">
        <v>1.5</v>
      </c>
      <c r="Q10" s="5">
        <v>2</v>
      </c>
      <c r="R10" s="5">
        <v>0</v>
      </c>
      <c r="S10" s="5">
        <v>0</v>
      </c>
      <c r="T10" s="5">
        <v>2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0</v>
      </c>
      <c r="AA10" s="5">
        <v>2</v>
      </c>
      <c r="AB10" s="5">
        <v>1</v>
      </c>
      <c r="AC10" s="5">
        <v>1</v>
      </c>
      <c r="AD10" s="5">
        <v>0</v>
      </c>
      <c r="AE10" s="3">
        <v>0</v>
      </c>
      <c r="AF10" s="3">
        <v>0</v>
      </c>
      <c r="AG10" s="3">
        <v>0.5</v>
      </c>
      <c r="AH10" s="3">
        <v>2</v>
      </c>
      <c r="AI10" s="3">
        <v>0</v>
      </c>
      <c r="AJ10" s="3">
        <v>0</v>
      </c>
      <c r="AK10" s="3">
        <v>1</v>
      </c>
      <c r="AL10" s="3">
        <v>0</v>
      </c>
      <c r="AM10" s="3">
        <v>0</v>
      </c>
      <c r="AN10" s="3">
        <v>0</v>
      </c>
      <c r="AO10" s="106">
        <f t="shared" si="0"/>
        <v>14.5</v>
      </c>
      <c r="AP10" s="27">
        <f t="shared" si="1"/>
        <v>2.175</v>
      </c>
    </row>
    <row r="11" spans="1:42" s="10" customFormat="1" ht="21" hidden="1">
      <c r="A11" s="55">
        <v>49</v>
      </c>
      <c r="B11" s="5">
        <v>6</v>
      </c>
      <c r="C11" s="32" t="s">
        <v>23</v>
      </c>
      <c r="D11" s="32">
        <v>10497300085</v>
      </c>
      <c r="E11" s="33">
        <v>1</v>
      </c>
      <c r="F11" s="33">
        <v>9</v>
      </c>
      <c r="G11" s="34">
        <v>1490501191423</v>
      </c>
      <c r="H11" s="35">
        <v>1</v>
      </c>
      <c r="I11" s="33">
        <v>99</v>
      </c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06">
        <f t="shared" si="0"/>
        <v>0</v>
      </c>
      <c r="AP11" s="27">
        <f t="shared" si="1"/>
        <v>0</v>
      </c>
    </row>
    <row r="12" spans="1:42" s="10" customFormat="1" ht="21" hidden="1">
      <c r="A12" s="55">
        <v>50</v>
      </c>
      <c r="B12" s="5">
        <v>7</v>
      </c>
      <c r="C12" s="32" t="s">
        <v>23</v>
      </c>
      <c r="D12" s="32">
        <v>10497300085</v>
      </c>
      <c r="E12" s="33">
        <v>1</v>
      </c>
      <c r="F12" s="33">
        <v>10</v>
      </c>
      <c r="G12" s="34">
        <v>1104300357177</v>
      </c>
      <c r="H12" s="35">
        <v>1</v>
      </c>
      <c r="I12" s="33">
        <v>99</v>
      </c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06">
        <f t="shared" si="0"/>
        <v>0</v>
      </c>
      <c r="AP12" s="27">
        <f t="shared" si="1"/>
        <v>0</v>
      </c>
    </row>
    <row r="13" spans="1:42" s="10" customFormat="1" ht="21">
      <c r="A13" s="55">
        <v>51</v>
      </c>
      <c r="B13" s="5">
        <v>8</v>
      </c>
      <c r="C13" s="32" t="s">
        <v>23</v>
      </c>
      <c r="D13" s="32">
        <v>10497300085</v>
      </c>
      <c r="E13" s="33">
        <v>1</v>
      </c>
      <c r="F13" s="33">
        <v>11</v>
      </c>
      <c r="G13" s="34">
        <v>1490501197774</v>
      </c>
      <c r="H13" s="35">
        <v>2</v>
      </c>
      <c r="I13" s="33">
        <v>99</v>
      </c>
      <c r="J13" s="3"/>
      <c r="K13" s="5">
        <v>0</v>
      </c>
      <c r="L13" s="5">
        <v>1</v>
      </c>
      <c r="M13" s="5">
        <v>1</v>
      </c>
      <c r="N13" s="5">
        <v>1</v>
      </c>
      <c r="O13" s="5">
        <v>0</v>
      </c>
      <c r="P13" s="5">
        <v>1.5</v>
      </c>
      <c r="Q13" s="5">
        <v>1</v>
      </c>
      <c r="R13" s="5">
        <v>0</v>
      </c>
      <c r="S13" s="5">
        <v>0</v>
      </c>
      <c r="T13" s="5">
        <v>2</v>
      </c>
      <c r="U13" s="5">
        <v>0</v>
      </c>
      <c r="V13" s="5">
        <v>0</v>
      </c>
      <c r="W13" s="5">
        <v>0</v>
      </c>
      <c r="X13" s="5">
        <v>0</v>
      </c>
      <c r="Y13" s="5">
        <v>2</v>
      </c>
      <c r="Z13" s="5">
        <v>0</v>
      </c>
      <c r="AA13" s="5">
        <v>1</v>
      </c>
      <c r="AB13" s="5">
        <v>1</v>
      </c>
      <c r="AC13" s="5">
        <v>0</v>
      </c>
      <c r="AD13" s="5">
        <v>1</v>
      </c>
      <c r="AE13" s="3">
        <v>1</v>
      </c>
      <c r="AF13" s="3">
        <v>1</v>
      </c>
      <c r="AG13" s="3">
        <v>0</v>
      </c>
      <c r="AH13" s="3">
        <v>1.5</v>
      </c>
      <c r="AI13" s="3">
        <v>1</v>
      </c>
      <c r="AJ13" s="3">
        <v>0</v>
      </c>
      <c r="AK13" s="3">
        <v>1</v>
      </c>
      <c r="AL13" s="3">
        <v>0</v>
      </c>
      <c r="AM13" s="3">
        <v>0</v>
      </c>
      <c r="AN13" s="3">
        <v>1</v>
      </c>
      <c r="AO13" s="106">
        <f t="shared" si="0"/>
        <v>19</v>
      </c>
      <c r="AP13" s="27">
        <f t="shared" si="1"/>
        <v>2.85</v>
      </c>
    </row>
    <row r="14" spans="1:42" s="10" customFormat="1" ht="21">
      <c r="A14" s="55">
        <v>52</v>
      </c>
      <c r="B14" s="5">
        <v>9</v>
      </c>
      <c r="C14" s="32" t="s">
        <v>23</v>
      </c>
      <c r="D14" s="32">
        <v>10497300085</v>
      </c>
      <c r="E14" s="33">
        <v>1</v>
      </c>
      <c r="F14" s="33">
        <v>12</v>
      </c>
      <c r="G14" s="34">
        <v>1499900369003</v>
      </c>
      <c r="H14" s="35">
        <v>2</v>
      </c>
      <c r="I14" s="33">
        <v>99</v>
      </c>
      <c r="J14" s="3"/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2</v>
      </c>
      <c r="Q14" s="5">
        <v>2</v>
      </c>
      <c r="R14" s="5">
        <v>0</v>
      </c>
      <c r="S14" s="5">
        <v>0</v>
      </c>
      <c r="T14" s="5">
        <v>2</v>
      </c>
      <c r="U14" s="5">
        <v>0</v>
      </c>
      <c r="V14" s="5">
        <v>1</v>
      </c>
      <c r="W14" s="5">
        <v>0</v>
      </c>
      <c r="X14" s="5">
        <v>0</v>
      </c>
      <c r="Y14" s="5">
        <v>1.5</v>
      </c>
      <c r="Z14" s="5">
        <v>1</v>
      </c>
      <c r="AA14" s="5">
        <v>1</v>
      </c>
      <c r="AB14" s="5">
        <v>1</v>
      </c>
      <c r="AC14" s="5">
        <v>0</v>
      </c>
      <c r="AD14" s="5">
        <v>0</v>
      </c>
      <c r="AE14" s="3">
        <v>1</v>
      </c>
      <c r="AF14" s="3">
        <v>1</v>
      </c>
      <c r="AG14" s="3">
        <v>0</v>
      </c>
      <c r="AH14" s="3">
        <v>2</v>
      </c>
      <c r="AI14" s="3">
        <v>1</v>
      </c>
      <c r="AJ14" s="3">
        <v>1</v>
      </c>
      <c r="AK14" s="3">
        <v>1</v>
      </c>
      <c r="AL14" s="3">
        <v>0</v>
      </c>
      <c r="AM14" s="3">
        <v>0</v>
      </c>
      <c r="AN14" s="3">
        <v>0</v>
      </c>
      <c r="AO14" s="106">
        <f t="shared" si="0"/>
        <v>18.5</v>
      </c>
      <c r="AP14" s="27">
        <f t="shared" si="1"/>
        <v>2.775</v>
      </c>
    </row>
    <row r="15" spans="1:42" s="10" customFormat="1" ht="21">
      <c r="A15" s="55">
        <v>53</v>
      </c>
      <c r="B15" s="5">
        <v>10</v>
      </c>
      <c r="C15" s="32" t="s">
        <v>23</v>
      </c>
      <c r="D15" s="32">
        <v>10497300085</v>
      </c>
      <c r="E15" s="33">
        <v>1</v>
      </c>
      <c r="F15" s="33">
        <v>13</v>
      </c>
      <c r="G15" s="34">
        <v>1490501197146</v>
      </c>
      <c r="H15" s="35">
        <v>2</v>
      </c>
      <c r="I15" s="33">
        <v>99</v>
      </c>
      <c r="J15" s="3"/>
      <c r="K15" s="5">
        <v>0</v>
      </c>
      <c r="L15" s="5">
        <v>1.5</v>
      </c>
      <c r="M15" s="5">
        <v>0</v>
      </c>
      <c r="N15" s="5">
        <v>1</v>
      </c>
      <c r="O15" s="5">
        <v>1</v>
      </c>
      <c r="P15" s="5">
        <v>0.5</v>
      </c>
      <c r="Q15" s="5">
        <v>2</v>
      </c>
      <c r="R15" s="5">
        <v>0</v>
      </c>
      <c r="S15" s="5">
        <v>1</v>
      </c>
      <c r="T15" s="5">
        <v>2</v>
      </c>
      <c r="U15" s="5">
        <v>0</v>
      </c>
      <c r="V15" s="5">
        <v>0</v>
      </c>
      <c r="W15" s="5">
        <v>1</v>
      </c>
      <c r="X15" s="5">
        <v>0</v>
      </c>
      <c r="Y15" s="5">
        <v>1</v>
      </c>
      <c r="Z15" s="5">
        <v>1</v>
      </c>
      <c r="AA15" s="5">
        <v>1.5</v>
      </c>
      <c r="AB15" s="5">
        <v>1.5</v>
      </c>
      <c r="AC15" s="5">
        <v>1</v>
      </c>
      <c r="AD15" s="5">
        <v>0</v>
      </c>
      <c r="AE15" s="3">
        <v>0</v>
      </c>
      <c r="AF15" s="3">
        <v>1</v>
      </c>
      <c r="AG15" s="3">
        <v>0.5</v>
      </c>
      <c r="AH15" s="3">
        <v>2</v>
      </c>
      <c r="AI15" s="3">
        <v>0</v>
      </c>
      <c r="AJ15" s="3">
        <v>1</v>
      </c>
      <c r="AK15" s="3">
        <v>2</v>
      </c>
      <c r="AL15" s="3">
        <v>0.5</v>
      </c>
      <c r="AM15" s="3">
        <v>1</v>
      </c>
      <c r="AN15" s="3">
        <v>1</v>
      </c>
      <c r="AO15" s="106">
        <f t="shared" si="0"/>
        <v>25</v>
      </c>
      <c r="AP15" s="27">
        <f t="shared" si="1"/>
        <v>3.75</v>
      </c>
    </row>
    <row r="16" spans="1:42" s="10" customFormat="1" ht="21">
      <c r="A16" s="56">
        <v>54</v>
      </c>
      <c r="B16" s="57">
        <v>11</v>
      </c>
      <c r="C16" s="44" t="s">
        <v>23</v>
      </c>
      <c r="D16" s="44">
        <v>10497300085</v>
      </c>
      <c r="E16" s="45">
        <v>1</v>
      </c>
      <c r="F16" s="45">
        <v>14</v>
      </c>
      <c r="G16" s="46">
        <v>1499900389720</v>
      </c>
      <c r="H16" s="47">
        <v>2</v>
      </c>
      <c r="I16" s="45">
        <v>99</v>
      </c>
      <c r="J16" s="11"/>
      <c r="K16" s="12">
        <v>0</v>
      </c>
      <c r="L16" s="12">
        <v>1.5</v>
      </c>
      <c r="M16" s="12">
        <v>0</v>
      </c>
      <c r="N16" s="12">
        <v>1</v>
      </c>
      <c r="O16" s="12">
        <v>0</v>
      </c>
      <c r="P16" s="12">
        <v>1.5</v>
      </c>
      <c r="Q16" s="12">
        <v>1</v>
      </c>
      <c r="R16" s="12">
        <v>0</v>
      </c>
      <c r="S16" s="12">
        <v>0</v>
      </c>
      <c r="T16" s="12">
        <v>0</v>
      </c>
      <c r="U16" s="12">
        <v>0</v>
      </c>
      <c r="V16" s="12">
        <v>2</v>
      </c>
      <c r="W16" s="12">
        <v>1</v>
      </c>
      <c r="X16" s="12">
        <v>0</v>
      </c>
      <c r="Y16" s="12">
        <v>1</v>
      </c>
      <c r="Z16" s="12">
        <v>1</v>
      </c>
      <c r="AA16" s="12">
        <v>0.5</v>
      </c>
      <c r="AB16" s="12">
        <v>1</v>
      </c>
      <c r="AC16" s="12">
        <v>0</v>
      </c>
      <c r="AD16" s="12">
        <v>0</v>
      </c>
      <c r="AE16" s="11">
        <v>1</v>
      </c>
      <c r="AF16" s="11">
        <v>0</v>
      </c>
      <c r="AG16" s="11">
        <v>0.5</v>
      </c>
      <c r="AH16" s="11">
        <v>2</v>
      </c>
      <c r="AI16" s="11">
        <v>0</v>
      </c>
      <c r="AJ16" s="11">
        <v>0</v>
      </c>
      <c r="AK16" s="11">
        <v>1</v>
      </c>
      <c r="AL16" s="11">
        <v>0.5</v>
      </c>
      <c r="AM16" s="11">
        <v>0</v>
      </c>
      <c r="AN16" s="11">
        <v>1</v>
      </c>
      <c r="AO16" s="106">
        <f t="shared" si="0"/>
        <v>17.5</v>
      </c>
      <c r="AP16" s="28">
        <f t="shared" si="1"/>
        <v>2.625</v>
      </c>
    </row>
    <row r="17" spans="41:42" ht="26.25">
      <c r="AO17" s="124">
        <f>AVERAGE(AO6:AO16)</f>
        <v>14.590909090909092</v>
      </c>
      <c r="AP17" s="126" t="s">
        <v>28</v>
      </c>
    </row>
    <row r="18" spans="41:42" ht="26.25">
      <c r="AO18" s="119">
        <f>STDEV(AO6:AO16)</f>
        <v>8.54932214218818</v>
      </c>
      <c r="AP18" s="121" t="s">
        <v>29</v>
      </c>
    </row>
    <row r="19" spans="41:42" ht="26.25">
      <c r="AO19" s="116"/>
      <c r="AP19" s="116"/>
    </row>
  </sheetData>
  <sheetProtection/>
  <mergeCells count="14">
    <mergeCell ref="B3:B5"/>
    <mergeCell ref="A3:A5"/>
    <mergeCell ref="I3:I5"/>
    <mergeCell ref="J3:AN3"/>
    <mergeCell ref="AO3:AO4"/>
    <mergeCell ref="AP3:AP4"/>
    <mergeCell ref="C3:C5"/>
    <mergeCell ref="D3:D5"/>
    <mergeCell ref="E3:E5"/>
    <mergeCell ref="F3:F5"/>
    <mergeCell ref="G3:G5"/>
    <mergeCell ref="H3:H5"/>
    <mergeCell ref="C1:AP1"/>
    <mergeCell ref="C2:AP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D19"/>
  <sheetViews>
    <sheetView zoomScale="57" zoomScaleNormal="57" zoomScalePageLayoutView="0" workbookViewId="0" topLeftCell="A1">
      <selection activeCell="G22" sqref="G22"/>
    </sheetView>
  </sheetViews>
  <sheetFormatPr defaultColWidth="8.57421875" defaultRowHeight="15"/>
  <cols>
    <col min="1" max="2" width="8.57421875" style="52" customWidth="1"/>
    <col min="3" max="3" width="18.421875" style="54" customWidth="1"/>
    <col min="4" max="4" width="16.421875" style="53" customWidth="1"/>
    <col min="5" max="5" width="7.421875" style="2" customWidth="1"/>
    <col min="6" max="6" width="5.28125" style="2" customWidth="1"/>
    <col min="7" max="7" width="22.140625" style="54" customWidth="1"/>
    <col min="8" max="8" width="5.140625" style="2" customWidth="1"/>
    <col min="9" max="9" width="10.421875" style="2" customWidth="1"/>
    <col min="10" max="10" width="8.57421875" style="2" customWidth="1"/>
    <col min="11" max="39" width="4.140625" style="2" customWidth="1"/>
    <col min="40" max="40" width="4.57421875" style="2" customWidth="1"/>
    <col min="41" max="41" width="8.7109375" style="2" customWidth="1"/>
    <col min="42" max="42" width="14.00390625" style="14" customWidth="1"/>
    <col min="43" max="43" width="12.00390625" style="14" customWidth="1"/>
    <col min="44" max="48" width="5.57421875" style="14" customWidth="1"/>
    <col min="49" max="56" width="8.57421875" style="14" customWidth="1"/>
    <col min="57" max="16384" width="8.57421875" style="2" customWidth="1"/>
  </cols>
  <sheetData>
    <row r="1" spans="3:42" ht="33.75" customHeight="1">
      <c r="C1" s="82" t="s">
        <v>16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2" spans="3:42" ht="35.25" customHeight="1">
      <c r="C2" s="83" t="s">
        <v>22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1:42" ht="21" customHeight="1">
      <c r="A3" s="91" t="s">
        <v>24</v>
      </c>
      <c r="B3" s="91" t="s">
        <v>25</v>
      </c>
      <c r="C3" s="69" t="s">
        <v>8</v>
      </c>
      <c r="D3" s="76" t="s">
        <v>0</v>
      </c>
      <c r="E3" s="77" t="s">
        <v>9</v>
      </c>
      <c r="F3" s="80" t="s">
        <v>1</v>
      </c>
      <c r="G3" s="81" t="s">
        <v>2</v>
      </c>
      <c r="H3" s="80" t="s">
        <v>3</v>
      </c>
      <c r="I3" s="85" t="s">
        <v>4</v>
      </c>
      <c r="J3" s="72" t="s">
        <v>18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4" t="s">
        <v>10</v>
      </c>
      <c r="AP3" s="87" t="s">
        <v>13</v>
      </c>
    </row>
    <row r="4" spans="1:42" ht="21">
      <c r="A4" s="91"/>
      <c r="B4" s="91"/>
      <c r="C4" s="70"/>
      <c r="D4" s="76"/>
      <c r="E4" s="78"/>
      <c r="F4" s="80"/>
      <c r="G4" s="81"/>
      <c r="H4" s="80"/>
      <c r="I4" s="85"/>
      <c r="J4" s="18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75"/>
      <c r="AP4" s="88"/>
    </row>
    <row r="5" spans="1:56" s="8" customFormat="1" ht="21">
      <c r="A5" s="91"/>
      <c r="B5" s="91"/>
      <c r="C5" s="71"/>
      <c r="D5" s="76"/>
      <c r="E5" s="79"/>
      <c r="F5" s="80"/>
      <c r="G5" s="81"/>
      <c r="H5" s="80"/>
      <c r="I5" s="85"/>
      <c r="J5" s="13" t="s">
        <v>7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16">
        <v>1</v>
      </c>
      <c r="AK5" s="15">
        <v>2</v>
      </c>
      <c r="AL5" s="15">
        <v>2</v>
      </c>
      <c r="AM5" s="16">
        <v>1</v>
      </c>
      <c r="AN5" s="19">
        <v>4</v>
      </c>
      <c r="AO5" s="4">
        <f>SUM(K5:AN5)</f>
        <v>35</v>
      </c>
      <c r="AP5" s="17" t="s">
        <v>14</v>
      </c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42" s="10" customFormat="1" ht="21">
      <c r="A6" s="5">
        <v>44</v>
      </c>
      <c r="B6" s="5">
        <v>1</v>
      </c>
      <c r="C6" s="32" t="s">
        <v>23</v>
      </c>
      <c r="D6" s="32">
        <v>1049730085</v>
      </c>
      <c r="E6" s="31">
        <v>1</v>
      </c>
      <c r="F6" s="33">
        <v>4</v>
      </c>
      <c r="G6" s="34">
        <v>1119902055297</v>
      </c>
      <c r="H6" s="35">
        <v>1</v>
      </c>
      <c r="I6" s="33">
        <v>12</v>
      </c>
      <c r="J6" s="3"/>
      <c r="K6" s="5">
        <v>1</v>
      </c>
      <c r="L6" s="5">
        <v>1</v>
      </c>
      <c r="M6" s="5">
        <v>1</v>
      </c>
      <c r="N6" s="5">
        <v>0</v>
      </c>
      <c r="O6" s="5">
        <v>1</v>
      </c>
      <c r="P6" s="5">
        <v>0</v>
      </c>
      <c r="Q6" s="5">
        <v>0</v>
      </c>
      <c r="R6" s="5">
        <v>1</v>
      </c>
      <c r="S6" s="5">
        <v>1</v>
      </c>
      <c r="T6" s="5">
        <v>0</v>
      </c>
      <c r="U6" s="5">
        <v>0</v>
      </c>
      <c r="V6" s="5">
        <v>1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1</v>
      </c>
      <c r="AD6" s="5">
        <v>0</v>
      </c>
      <c r="AE6" s="3">
        <v>0</v>
      </c>
      <c r="AF6" s="3">
        <v>0</v>
      </c>
      <c r="AG6" s="3">
        <v>0</v>
      </c>
      <c r="AH6" s="3">
        <v>1</v>
      </c>
      <c r="AI6" s="3">
        <v>1</v>
      </c>
      <c r="AJ6" s="3">
        <v>0</v>
      </c>
      <c r="AK6" s="3">
        <v>0.5</v>
      </c>
      <c r="AL6" s="3">
        <v>0.5</v>
      </c>
      <c r="AM6" s="3">
        <v>1</v>
      </c>
      <c r="AN6" s="3">
        <v>2</v>
      </c>
      <c r="AO6" s="106">
        <f aca="true" t="shared" si="0" ref="AO6:AO16">SUM(K6:AN6)</f>
        <v>14</v>
      </c>
      <c r="AP6" s="27">
        <f aca="true" t="shared" si="1" ref="AP6:AP16">6*AO6/35</f>
        <v>2.4</v>
      </c>
    </row>
    <row r="7" spans="1:42" s="10" customFormat="1" ht="21">
      <c r="A7" s="5">
        <v>45</v>
      </c>
      <c r="B7" s="5">
        <v>2</v>
      </c>
      <c r="C7" s="32" t="s">
        <v>23</v>
      </c>
      <c r="D7" s="32">
        <v>1049730085</v>
      </c>
      <c r="E7" s="33">
        <v>1</v>
      </c>
      <c r="F7" s="33">
        <v>5</v>
      </c>
      <c r="G7" s="34">
        <v>1490501197073</v>
      </c>
      <c r="H7" s="35">
        <v>1</v>
      </c>
      <c r="I7" s="33">
        <v>12</v>
      </c>
      <c r="J7" s="3"/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0</v>
      </c>
      <c r="Q7" s="5">
        <v>1</v>
      </c>
      <c r="R7" s="5">
        <v>0</v>
      </c>
      <c r="S7" s="5">
        <v>1</v>
      </c>
      <c r="T7" s="5">
        <v>0</v>
      </c>
      <c r="U7" s="5">
        <v>1</v>
      </c>
      <c r="V7" s="5">
        <v>1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0</v>
      </c>
      <c r="AC7" s="5">
        <v>0</v>
      </c>
      <c r="AD7" s="5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1</v>
      </c>
      <c r="AL7" s="3">
        <v>2</v>
      </c>
      <c r="AM7" s="3">
        <v>1</v>
      </c>
      <c r="AN7" s="3">
        <v>0</v>
      </c>
      <c r="AO7" s="106">
        <f t="shared" si="0"/>
        <v>10</v>
      </c>
      <c r="AP7" s="27">
        <f t="shared" si="1"/>
        <v>1.7142857142857142</v>
      </c>
    </row>
    <row r="8" spans="1:42" s="10" customFormat="1" ht="21">
      <c r="A8" s="5">
        <v>46</v>
      </c>
      <c r="B8" s="5">
        <v>3</v>
      </c>
      <c r="C8" s="32" t="s">
        <v>23</v>
      </c>
      <c r="D8" s="32">
        <v>1049730085</v>
      </c>
      <c r="E8" s="33">
        <v>1</v>
      </c>
      <c r="F8" s="33">
        <v>6</v>
      </c>
      <c r="G8" s="34">
        <v>1490501198673</v>
      </c>
      <c r="H8" s="35">
        <v>1</v>
      </c>
      <c r="I8" s="33">
        <v>99</v>
      </c>
      <c r="J8" s="3"/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0</v>
      </c>
      <c r="W8" s="5">
        <v>1</v>
      </c>
      <c r="X8" s="5">
        <v>0</v>
      </c>
      <c r="Y8" s="5">
        <v>1</v>
      </c>
      <c r="Z8" s="5">
        <v>1</v>
      </c>
      <c r="AA8" s="5">
        <v>1</v>
      </c>
      <c r="AB8" s="5">
        <v>1</v>
      </c>
      <c r="AC8" s="5">
        <v>0</v>
      </c>
      <c r="AD8" s="5">
        <v>1</v>
      </c>
      <c r="AE8" s="3">
        <v>1</v>
      </c>
      <c r="AF8" s="3">
        <v>0</v>
      </c>
      <c r="AG8" s="3">
        <v>1</v>
      </c>
      <c r="AH8" s="3">
        <v>1</v>
      </c>
      <c r="AI8" s="3">
        <v>1</v>
      </c>
      <c r="AJ8" s="3">
        <v>0</v>
      </c>
      <c r="AK8" s="3">
        <v>1</v>
      </c>
      <c r="AL8" s="3">
        <v>0</v>
      </c>
      <c r="AM8" s="3">
        <v>0</v>
      </c>
      <c r="AN8" s="3">
        <v>0</v>
      </c>
      <c r="AO8" s="106">
        <f t="shared" si="0"/>
        <v>17</v>
      </c>
      <c r="AP8" s="27">
        <f t="shared" si="1"/>
        <v>2.914285714285714</v>
      </c>
    </row>
    <row r="9" spans="1:42" s="10" customFormat="1" ht="21">
      <c r="A9" s="5">
        <v>47</v>
      </c>
      <c r="B9" s="5">
        <v>4</v>
      </c>
      <c r="C9" s="32" t="s">
        <v>23</v>
      </c>
      <c r="D9" s="32">
        <v>1049730085</v>
      </c>
      <c r="E9" s="33">
        <v>1</v>
      </c>
      <c r="F9" s="33">
        <v>7</v>
      </c>
      <c r="G9" s="34">
        <v>1490501198841</v>
      </c>
      <c r="H9" s="35">
        <v>1</v>
      </c>
      <c r="I9" s="33">
        <v>99</v>
      </c>
      <c r="J9" s="3"/>
      <c r="K9" s="5">
        <v>1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1</v>
      </c>
      <c r="R9" s="5">
        <v>1</v>
      </c>
      <c r="S9" s="5">
        <v>1</v>
      </c>
      <c r="T9" s="5">
        <v>1</v>
      </c>
      <c r="U9" s="5">
        <v>0</v>
      </c>
      <c r="V9" s="5">
        <v>1</v>
      </c>
      <c r="W9" s="5">
        <v>1</v>
      </c>
      <c r="X9" s="5">
        <v>0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1</v>
      </c>
      <c r="AL9" s="3">
        <v>1</v>
      </c>
      <c r="AM9" s="3">
        <v>1</v>
      </c>
      <c r="AN9" s="3">
        <v>3</v>
      </c>
      <c r="AO9" s="106">
        <f t="shared" si="0"/>
        <v>16</v>
      </c>
      <c r="AP9" s="27">
        <f t="shared" si="1"/>
        <v>2.742857142857143</v>
      </c>
    </row>
    <row r="10" spans="1:42" s="10" customFormat="1" ht="21">
      <c r="A10" s="5">
        <v>48</v>
      </c>
      <c r="B10" s="5">
        <v>5</v>
      </c>
      <c r="C10" s="32" t="s">
        <v>23</v>
      </c>
      <c r="D10" s="32">
        <v>1049730085</v>
      </c>
      <c r="E10" s="33">
        <v>1</v>
      </c>
      <c r="F10" s="33">
        <v>8</v>
      </c>
      <c r="G10" s="34">
        <v>1490501199556</v>
      </c>
      <c r="H10" s="35">
        <v>1</v>
      </c>
      <c r="I10" s="33">
        <v>99</v>
      </c>
      <c r="J10" s="3"/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0</v>
      </c>
      <c r="Q10" s="5">
        <v>1</v>
      </c>
      <c r="R10" s="5">
        <v>0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</v>
      </c>
      <c r="AA10" s="5">
        <v>1</v>
      </c>
      <c r="AB10" s="5">
        <v>1</v>
      </c>
      <c r="AC10" s="5">
        <v>0</v>
      </c>
      <c r="AD10" s="5">
        <v>0</v>
      </c>
      <c r="AE10" s="3">
        <v>0</v>
      </c>
      <c r="AF10" s="3">
        <v>0</v>
      </c>
      <c r="AG10" s="3">
        <v>0</v>
      </c>
      <c r="AH10" s="3">
        <v>1</v>
      </c>
      <c r="AI10" s="3">
        <v>0</v>
      </c>
      <c r="AJ10" s="3">
        <v>1</v>
      </c>
      <c r="AK10" s="3">
        <v>1</v>
      </c>
      <c r="AL10" s="3">
        <v>0.5</v>
      </c>
      <c r="AM10" s="3">
        <v>1</v>
      </c>
      <c r="AN10" s="3">
        <v>3</v>
      </c>
      <c r="AO10" s="106">
        <f t="shared" si="0"/>
        <v>13.5</v>
      </c>
      <c r="AP10" s="27">
        <f t="shared" si="1"/>
        <v>2.3142857142857145</v>
      </c>
    </row>
    <row r="11" spans="1:42" s="10" customFormat="1" ht="21" hidden="1">
      <c r="A11" s="5">
        <v>49</v>
      </c>
      <c r="B11" s="5">
        <v>6</v>
      </c>
      <c r="C11" s="32" t="s">
        <v>23</v>
      </c>
      <c r="D11" s="32">
        <v>1049730085</v>
      </c>
      <c r="E11" s="33">
        <v>1</v>
      </c>
      <c r="F11" s="33">
        <v>9</v>
      </c>
      <c r="G11" s="34">
        <v>1490501191423</v>
      </c>
      <c r="H11" s="35">
        <v>1</v>
      </c>
      <c r="I11" s="33">
        <v>99</v>
      </c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06">
        <f t="shared" si="0"/>
        <v>0</v>
      </c>
      <c r="AP11" s="27">
        <f t="shared" si="1"/>
        <v>0</v>
      </c>
    </row>
    <row r="12" spans="1:42" s="10" customFormat="1" ht="21" hidden="1">
      <c r="A12" s="5">
        <v>50</v>
      </c>
      <c r="B12" s="5">
        <v>7</v>
      </c>
      <c r="C12" s="32" t="s">
        <v>23</v>
      </c>
      <c r="D12" s="32">
        <v>1049730085</v>
      </c>
      <c r="E12" s="33">
        <v>1</v>
      </c>
      <c r="F12" s="33">
        <v>10</v>
      </c>
      <c r="G12" s="34">
        <v>1104300357177</v>
      </c>
      <c r="H12" s="35">
        <v>1</v>
      </c>
      <c r="I12" s="33">
        <v>99</v>
      </c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06">
        <f t="shared" si="0"/>
        <v>0</v>
      </c>
      <c r="AP12" s="27">
        <f t="shared" si="1"/>
        <v>0</v>
      </c>
    </row>
    <row r="13" spans="1:42" s="10" customFormat="1" ht="21">
      <c r="A13" s="5">
        <v>51</v>
      </c>
      <c r="B13" s="5">
        <v>8</v>
      </c>
      <c r="C13" s="32" t="s">
        <v>23</v>
      </c>
      <c r="D13" s="32">
        <v>1049730085</v>
      </c>
      <c r="E13" s="33">
        <v>1</v>
      </c>
      <c r="F13" s="33">
        <v>11</v>
      </c>
      <c r="G13" s="34">
        <v>1490501197774</v>
      </c>
      <c r="H13" s="35">
        <v>2</v>
      </c>
      <c r="I13" s="33">
        <v>99</v>
      </c>
      <c r="J13" s="3"/>
      <c r="K13" s="5">
        <v>1</v>
      </c>
      <c r="L13" s="5">
        <v>1</v>
      </c>
      <c r="M13" s="5">
        <v>1</v>
      </c>
      <c r="N13" s="5">
        <v>1</v>
      </c>
      <c r="O13" s="5">
        <v>0</v>
      </c>
      <c r="P13" s="5">
        <v>0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0</v>
      </c>
      <c r="Z13" s="5">
        <v>0</v>
      </c>
      <c r="AA13" s="5">
        <v>1</v>
      </c>
      <c r="AB13" s="5">
        <v>1</v>
      </c>
      <c r="AC13" s="5">
        <v>1</v>
      </c>
      <c r="AD13" s="5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0.5</v>
      </c>
      <c r="AL13" s="3">
        <v>0.5</v>
      </c>
      <c r="AM13" s="3">
        <v>1</v>
      </c>
      <c r="AN13" s="3">
        <v>3</v>
      </c>
      <c r="AO13" s="106">
        <f t="shared" si="0"/>
        <v>20</v>
      </c>
      <c r="AP13" s="27">
        <f t="shared" si="1"/>
        <v>3.4285714285714284</v>
      </c>
    </row>
    <row r="14" spans="1:42" s="10" customFormat="1" ht="21">
      <c r="A14" s="5">
        <v>52</v>
      </c>
      <c r="B14" s="5">
        <v>9</v>
      </c>
      <c r="C14" s="32" t="s">
        <v>23</v>
      </c>
      <c r="D14" s="32">
        <v>1049730085</v>
      </c>
      <c r="E14" s="33">
        <v>1</v>
      </c>
      <c r="F14" s="33">
        <v>12</v>
      </c>
      <c r="G14" s="34">
        <v>1499900369003</v>
      </c>
      <c r="H14" s="35">
        <v>2</v>
      </c>
      <c r="I14" s="33">
        <v>99</v>
      </c>
      <c r="J14" s="3"/>
      <c r="K14" s="5">
        <v>0</v>
      </c>
      <c r="L14" s="5">
        <v>1</v>
      </c>
      <c r="M14" s="5">
        <v>1</v>
      </c>
      <c r="N14" s="5">
        <v>1</v>
      </c>
      <c r="O14" s="5">
        <v>0</v>
      </c>
      <c r="P14" s="5">
        <v>0</v>
      </c>
      <c r="Q14" s="5">
        <v>0</v>
      </c>
      <c r="R14" s="5">
        <v>1</v>
      </c>
      <c r="S14" s="5">
        <v>1</v>
      </c>
      <c r="T14" s="5">
        <v>0</v>
      </c>
      <c r="U14" s="5">
        <v>0</v>
      </c>
      <c r="V14" s="5">
        <v>1</v>
      </c>
      <c r="W14" s="5">
        <v>1</v>
      </c>
      <c r="X14" s="5">
        <v>0</v>
      </c>
      <c r="Y14" s="5">
        <v>0</v>
      </c>
      <c r="Z14" s="5">
        <v>1</v>
      </c>
      <c r="AA14" s="5">
        <v>1</v>
      </c>
      <c r="AB14" s="5">
        <v>1</v>
      </c>
      <c r="AC14" s="5">
        <v>1</v>
      </c>
      <c r="AD14" s="5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1</v>
      </c>
      <c r="AL14" s="3">
        <v>0.5</v>
      </c>
      <c r="AM14" s="3">
        <v>1</v>
      </c>
      <c r="AN14" s="3">
        <v>3</v>
      </c>
      <c r="AO14" s="106">
        <f t="shared" si="0"/>
        <v>17.5</v>
      </c>
      <c r="AP14" s="27">
        <f t="shared" si="1"/>
        <v>3</v>
      </c>
    </row>
    <row r="15" spans="1:42" s="10" customFormat="1" ht="21">
      <c r="A15" s="5">
        <v>53</v>
      </c>
      <c r="B15" s="5">
        <v>10</v>
      </c>
      <c r="C15" s="32" t="s">
        <v>23</v>
      </c>
      <c r="D15" s="32">
        <v>1049730085</v>
      </c>
      <c r="E15" s="33">
        <v>1</v>
      </c>
      <c r="F15" s="33">
        <v>13</v>
      </c>
      <c r="G15" s="34">
        <v>1490501197146</v>
      </c>
      <c r="H15" s="35">
        <v>2</v>
      </c>
      <c r="I15" s="33">
        <v>99</v>
      </c>
      <c r="J15" s="3"/>
      <c r="K15" s="5">
        <v>0</v>
      </c>
      <c r="L15" s="5">
        <v>0</v>
      </c>
      <c r="M15" s="5">
        <v>1</v>
      </c>
      <c r="N15" s="5">
        <v>1</v>
      </c>
      <c r="O15" s="5">
        <v>0</v>
      </c>
      <c r="P15" s="5">
        <v>0</v>
      </c>
      <c r="Q15" s="5">
        <v>0</v>
      </c>
      <c r="R15" s="5">
        <v>1</v>
      </c>
      <c r="S15" s="5">
        <v>1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</v>
      </c>
      <c r="AB15" s="5">
        <v>0</v>
      </c>
      <c r="AC15" s="5">
        <v>0</v>
      </c>
      <c r="AD15" s="5">
        <v>0</v>
      </c>
      <c r="AE15" s="3">
        <v>1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1</v>
      </c>
      <c r="AL15" s="3">
        <v>0.5</v>
      </c>
      <c r="AM15" s="3">
        <v>1</v>
      </c>
      <c r="AN15" s="3">
        <v>3</v>
      </c>
      <c r="AO15" s="106">
        <f t="shared" si="0"/>
        <v>12.5</v>
      </c>
      <c r="AP15" s="27">
        <f t="shared" si="1"/>
        <v>2.142857142857143</v>
      </c>
    </row>
    <row r="16" spans="1:42" s="10" customFormat="1" ht="21">
      <c r="A16" s="12">
        <v>54</v>
      </c>
      <c r="B16" s="57">
        <v>11</v>
      </c>
      <c r="C16" s="44" t="s">
        <v>23</v>
      </c>
      <c r="D16" s="44">
        <v>1049730085</v>
      </c>
      <c r="E16" s="45">
        <v>1</v>
      </c>
      <c r="F16" s="45">
        <v>14</v>
      </c>
      <c r="G16" s="46">
        <v>1499900389720</v>
      </c>
      <c r="H16" s="47">
        <v>2</v>
      </c>
      <c r="I16" s="45">
        <v>99</v>
      </c>
      <c r="J16" s="11"/>
      <c r="K16" s="12">
        <v>0</v>
      </c>
      <c r="L16" s="12">
        <v>0</v>
      </c>
      <c r="M16" s="12">
        <v>0</v>
      </c>
      <c r="N16" s="12">
        <v>1</v>
      </c>
      <c r="O16" s="12">
        <v>0</v>
      </c>
      <c r="P16" s="12">
        <v>1</v>
      </c>
      <c r="Q16" s="12">
        <v>1</v>
      </c>
      <c r="R16" s="12">
        <v>1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1</v>
      </c>
      <c r="Y16" s="12">
        <v>1</v>
      </c>
      <c r="Z16" s="12">
        <v>1</v>
      </c>
      <c r="AA16" s="12">
        <v>1</v>
      </c>
      <c r="AB16" s="12">
        <v>0</v>
      </c>
      <c r="AC16" s="12">
        <v>1</v>
      </c>
      <c r="AD16" s="12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1</v>
      </c>
      <c r="AL16" s="11">
        <v>0.5</v>
      </c>
      <c r="AM16" s="11">
        <v>1</v>
      </c>
      <c r="AN16" s="11">
        <v>3</v>
      </c>
      <c r="AO16" s="111">
        <f t="shared" si="0"/>
        <v>14.5</v>
      </c>
      <c r="AP16" s="28">
        <f t="shared" si="1"/>
        <v>2.4857142857142858</v>
      </c>
    </row>
    <row r="17" spans="41:42" ht="26.25">
      <c r="AO17" s="124">
        <f>AVERAGE(AO6:AO16)</f>
        <v>12.272727272727273</v>
      </c>
      <c r="AP17" s="125" t="s">
        <v>28</v>
      </c>
    </row>
    <row r="18" spans="41:42" ht="26.25">
      <c r="AO18" s="119">
        <f>STDEV(AO6:AO16)</f>
        <v>6.627079433519853</v>
      </c>
      <c r="AP18" s="120" t="s">
        <v>29</v>
      </c>
    </row>
    <row r="19" spans="41:42" ht="26.25">
      <c r="AO19" s="116"/>
      <c r="AP19" s="115"/>
    </row>
  </sheetData>
  <sheetProtection/>
  <mergeCells count="14">
    <mergeCell ref="B3:B5"/>
    <mergeCell ref="A3:A5"/>
    <mergeCell ref="I3:I5"/>
    <mergeCell ref="J3:AN3"/>
    <mergeCell ref="AO3:AO4"/>
    <mergeCell ref="AP3:AP4"/>
    <mergeCell ref="C3:C5"/>
    <mergeCell ref="D3:D5"/>
    <mergeCell ref="E3:E5"/>
    <mergeCell ref="F3:F5"/>
    <mergeCell ref="G3:G5"/>
    <mergeCell ref="H3:H5"/>
    <mergeCell ref="C1:AP1"/>
    <mergeCell ref="C2:AP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D19"/>
  <sheetViews>
    <sheetView zoomScale="60" zoomScaleNormal="60" zoomScalePageLayoutView="0" workbookViewId="0" topLeftCell="A1">
      <selection activeCell="G22" sqref="G22"/>
    </sheetView>
  </sheetViews>
  <sheetFormatPr defaultColWidth="8.57421875" defaultRowHeight="15"/>
  <cols>
    <col min="1" max="2" width="8.57421875" style="2" customWidth="1"/>
    <col min="3" max="3" width="16.8515625" style="2" customWidth="1"/>
    <col min="4" max="4" width="16.140625" style="53" customWidth="1"/>
    <col min="5" max="5" width="7.421875" style="2" customWidth="1"/>
    <col min="6" max="6" width="5.28125" style="2" customWidth="1"/>
    <col min="7" max="7" width="22.140625" style="54" customWidth="1"/>
    <col min="8" max="8" width="5.140625" style="2" customWidth="1"/>
    <col min="9" max="9" width="10.421875" style="2" customWidth="1"/>
    <col min="10" max="10" width="8.57421875" style="2" customWidth="1"/>
    <col min="11" max="39" width="4.140625" style="2" customWidth="1"/>
    <col min="40" max="40" width="4.57421875" style="2" customWidth="1"/>
    <col min="41" max="41" width="8.7109375" style="2" customWidth="1"/>
    <col min="42" max="42" width="14.00390625" style="14" customWidth="1"/>
    <col min="43" max="43" width="12.00390625" style="14" customWidth="1"/>
    <col min="44" max="48" width="5.57421875" style="14" customWidth="1"/>
    <col min="49" max="56" width="8.57421875" style="14" customWidth="1"/>
    <col min="57" max="16384" width="8.57421875" style="2" customWidth="1"/>
  </cols>
  <sheetData>
    <row r="1" spans="3:42" ht="23.25">
      <c r="C1" s="92" t="s">
        <v>16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</row>
    <row r="2" spans="3:42" ht="26.25">
      <c r="C2" s="83" t="s">
        <v>22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1:42" ht="21" customHeight="1">
      <c r="A3" s="93" t="s">
        <v>24</v>
      </c>
      <c r="B3" s="94" t="s">
        <v>25</v>
      </c>
      <c r="C3" s="74" t="s">
        <v>8</v>
      </c>
      <c r="D3" s="76" t="s">
        <v>0</v>
      </c>
      <c r="E3" s="77" t="s">
        <v>9</v>
      </c>
      <c r="F3" s="80" t="s">
        <v>1</v>
      </c>
      <c r="G3" s="81" t="s">
        <v>2</v>
      </c>
      <c r="H3" s="80" t="s">
        <v>3</v>
      </c>
      <c r="I3" s="85" t="s">
        <v>4</v>
      </c>
      <c r="J3" s="72" t="s">
        <v>19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4" t="s">
        <v>10</v>
      </c>
      <c r="AP3" s="87" t="s">
        <v>13</v>
      </c>
    </row>
    <row r="4" spans="1:42" ht="21">
      <c r="A4" s="93"/>
      <c r="B4" s="95"/>
      <c r="C4" s="97"/>
      <c r="D4" s="76"/>
      <c r="E4" s="78"/>
      <c r="F4" s="80"/>
      <c r="G4" s="81"/>
      <c r="H4" s="80"/>
      <c r="I4" s="85"/>
      <c r="J4" s="18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75"/>
      <c r="AP4" s="88"/>
    </row>
    <row r="5" spans="1:56" s="8" customFormat="1" ht="21">
      <c r="A5" s="93"/>
      <c r="B5" s="96"/>
      <c r="C5" s="75"/>
      <c r="D5" s="76"/>
      <c r="E5" s="79"/>
      <c r="F5" s="80"/>
      <c r="G5" s="81"/>
      <c r="H5" s="80"/>
      <c r="I5" s="85"/>
      <c r="J5" s="13" t="s">
        <v>7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15">
        <v>3</v>
      </c>
      <c r="AI5" s="15">
        <v>3</v>
      </c>
      <c r="AJ5" s="19">
        <v>2</v>
      </c>
      <c r="AK5" s="19">
        <v>2</v>
      </c>
      <c r="AL5" s="19">
        <v>2</v>
      </c>
      <c r="AM5" s="19">
        <v>2</v>
      </c>
      <c r="AN5" s="21">
        <v>3</v>
      </c>
      <c r="AO5" s="4">
        <f>SUM(K5:AN5)</f>
        <v>40</v>
      </c>
      <c r="AP5" s="17" t="s">
        <v>14</v>
      </c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42" s="10" customFormat="1" ht="21">
      <c r="A6" s="3">
        <v>44</v>
      </c>
      <c r="B6" s="10">
        <v>1</v>
      </c>
      <c r="C6" s="30" t="s">
        <v>23</v>
      </c>
      <c r="D6" s="32">
        <v>10497300085</v>
      </c>
      <c r="E6" s="33">
        <v>1</v>
      </c>
      <c r="F6" s="33">
        <v>4</v>
      </c>
      <c r="G6" s="34">
        <v>1119902055297</v>
      </c>
      <c r="H6" s="35">
        <v>1</v>
      </c>
      <c r="I6" s="33">
        <v>12</v>
      </c>
      <c r="J6" s="3"/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1</v>
      </c>
      <c r="X6" s="5">
        <v>0</v>
      </c>
      <c r="Y6" s="5">
        <v>1</v>
      </c>
      <c r="Z6" s="5">
        <v>0</v>
      </c>
      <c r="AA6" s="5">
        <v>0</v>
      </c>
      <c r="AB6" s="5">
        <v>1</v>
      </c>
      <c r="AC6" s="5">
        <v>1</v>
      </c>
      <c r="AD6" s="5">
        <v>0</v>
      </c>
      <c r="AE6" s="3">
        <v>0</v>
      </c>
      <c r="AF6" s="3">
        <v>0</v>
      </c>
      <c r="AG6" s="3">
        <v>0</v>
      </c>
      <c r="AH6" s="3">
        <v>3</v>
      </c>
      <c r="AI6" s="3">
        <v>1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112">
        <f aca="true" t="shared" si="0" ref="AO6:AO16">SUM(K6:AN6)</f>
        <v>10</v>
      </c>
      <c r="AP6" s="28">
        <f aca="true" t="shared" si="1" ref="AP6:AP16">6*AO6/40</f>
        <v>1.5</v>
      </c>
    </row>
    <row r="7" spans="1:42" s="10" customFormat="1" ht="21">
      <c r="A7" s="6">
        <v>45</v>
      </c>
      <c r="B7" s="10">
        <v>2</v>
      </c>
      <c r="C7" s="30" t="s">
        <v>23</v>
      </c>
      <c r="D7" s="32">
        <v>10497300085</v>
      </c>
      <c r="E7" s="33">
        <v>1</v>
      </c>
      <c r="F7" s="33">
        <v>5</v>
      </c>
      <c r="G7" s="34">
        <v>1490501197073</v>
      </c>
      <c r="H7" s="35">
        <v>1</v>
      </c>
      <c r="I7" s="33">
        <v>12</v>
      </c>
      <c r="J7" s="3"/>
      <c r="K7" s="5">
        <v>1</v>
      </c>
      <c r="L7" s="5">
        <v>0</v>
      </c>
      <c r="M7" s="5">
        <v>1</v>
      </c>
      <c r="N7" s="5">
        <v>0</v>
      </c>
      <c r="O7" s="5">
        <v>1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5">
        <v>1</v>
      </c>
      <c r="Z7" s="5">
        <v>0</v>
      </c>
      <c r="AA7" s="5">
        <v>0</v>
      </c>
      <c r="AB7" s="5">
        <v>1</v>
      </c>
      <c r="AC7" s="5">
        <v>0</v>
      </c>
      <c r="AD7" s="5">
        <v>1</v>
      </c>
      <c r="AE7" s="3">
        <v>1</v>
      </c>
      <c r="AF7" s="3">
        <v>0</v>
      </c>
      <c r="AG7" s="3">
        <v>1</v>
      </c>
      <c r="AH7" s="3">
        <v>0</v>
      </c>
      <c r="AI7" s="3">
        <v>1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112">
        <f t="shared" si="0"/>
        <v>11</v>
      </c>
      <c r="AP7" s="28">
        <f t="shared" si="1"/>
        <v>1.65</v>
      </c>
    </row>
    <row r="8" spans="1:42" s="10" customFormat="1" ht="21">
      <c r="A8" s="3">
        <v>46</v>
      </c>
      <c r="B8" s="10">
        <v>3</v>
      </c>
      <c r="C8" s="30" t="s">
        <v>23</v>
      </c>
      <c r="D8" s="32">
        <v>10497300085</v>
      </c>
      <c r="E8" s="33">
        <v>1</v>
      </c>
      <c r="F8" s="33">
        <v>6</v>
      </c>
      <c r="G8" s="34">
        <v>1490501198673</v>
      </c>
      <c r="H8" s="35">
        <v>1</v>
      </c>
      <c r="I8" s="33">
        <v>99</v>
      </c>
      <c r="J8" s="3"/>
      <c r="K8" s="5">
        <v>1</v>
      </c>
      <c r="L8" s="5">
        <v>1</v>
      </c>
      <c r="M8" s="5">
        <v>1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1</v>
      </c>
      <c r="Z8" s="5">
        <v>1</v>
      </c>
      <c r="AA8" s="5">
        <v>0</v>
      </c>
      <c r="AB8" s="5">
        <v>0</v>
      </c>
      <c r="AC8" s="5">
        <v>0</v>
      </c>
      <c r="AD8" s="5">
        <v>0</v>
      </c>
      <c r="AE8" s="3">
        <v>0</v>
      </c>
      <c r="AF8" s="3">
        <v>0</v>
      </c>
      <c r="AG8" s="3">
        <v>0</v>
      </c>
      <c r="AH8" s="3">
        <v>3</v>
      </c>
      <c r="AI8" s="3">
        <v>2</v>
      </c>
      <c r="AJ8" s="3">
        <v>0</v>
      </c>
      <c r="AK8" s="3">
        <v>0</v>
      </c>
      <c r="AL8" s="3">
        <v>1</v>
      </c>
      <c r="AM8" s="3">
        <v>0</v>
      </c>
      <c r="AN8" s="3">
        <v>0</v>
      </c>
      <c r="AO8" s="112">
        <f t="shared" si="0"/>
        <v>11</v>
      </c>
      <c r="AP8" s="28">
        <f t="shared" si="1"/>
        <v>1.65</v>
      </c>
    </row>
    <row r="9" spans="1:42" s="10" customFormat="1" ht="21">
      <c r="A9" s="6">
        <v>47</v>
      </c>
      <c r="B9" s="10">
        <v>4</v>
      </c>
      <c r="C9" s="30" t="s">
        <v>23</v>
      </c>
      <c r="D9" s="32">
        <v>10497300085</v>
      </c>
      <c r="E9" s="33">
        <v>1</v>
      </c>
      <c r="F9" s="33">
        <v>7</v>
      </c>
      <c r="G9" s="34">
        <v>1490501198841</v>
      </c>
      <c r="H9" s="35">
        <v>1</v>
      </c>
      <c r="I9" s="33">
        <v>99</v>
      </c>
      <c r="J9" s="3"/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>
        <v>0</v>
      </c>
      <c r="Y9" s="5">
        <v>1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3">
        <v>0</v>
      </c>
      <c r="AF9" s="3">
        <v>0</v>
      </c>
      <c r="AG9" s="3">
        <v>0</v>
      </c>
      <c r="AH9" s="3">
        <v>3</v>
      </c>
      <c r="AI9" s="3">
        <v>1</v>
      </c>
      <c r="AJ9" s="3">
        <v>0</v>
      </c>
      <c r="AK9" s="3">
        <v>1</v>
      </c>
      <c r="AL9" s="3">
        <v>0</v>
      </c>
      <c r="AM9" s="3">
        <v>0</v>
      </c>
      <c r="AN9" s="3">
        <v>0</v>
      </c>
      <c r="AO9" s="112">
        <f t="shared" si="0"/>
        <v>8</v>
      </c>
      <c r="AP9" s="28">
        <f t="shared" si="1"/>
        <v>1.2</v>
      </c>
    </row>
    <row r="10" spans="1:42" s="10" customFormat="1" ht="21">
      <c r="A10" s="3">
        <v>48</v>
      </c>
      <c r="B10" s="10">
        <v>5</v>
      </c>
      <c r="C10" s="30" t="s">
        <v>23</v>
      </c>
      <c r="D10" s="32">
        <v>10497300085</v>
      </c>
      <c r="E10" s="33">
        <v>1</v>
      </c>
      <c r="F10" s="33">
        <v>8</v>
      </c>
      <c r="G10" s="34">
        <v>1490501199556</v>
      </c>
      <c r="H10" s="35">
        <v>1</v>
      </c>
      <c r="I10" s="33">
        <v>99</v>
      </c>
      <c r="J10" s="3"/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1</v>
      </c>
      <c r="Y10" s="5">
        <v>1</v>
      </c>
      <c r="Z10" s="5">
        <v>1</v>
      </c>
      <c r="AA10" s="5">
        <v>1</v>
      </c>
      <c r="AB10" s="5">
        <v>0</v>
      </c>
      <c r="AC10" s="5">
        <v>1</v>
      </c>
      <c r="AD10" s="5">
        <v>0</v>
      </c>
      <c r="AE10" s="3">
        <v>0</v>
      </c>
      <c r="AF10" s="3">
        <v>0</v>
      </c>
      <c r="AG10" s="3">
        <v>0</v>
      </c>
      <c r="AH10" s="3">
        <v>1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112">
        <f t="shared" si="0"/>
        <v>9</v>
      </c>
      <c r="AP10" s="28">
        <f t="shared" si="1"/>
        <v>1.35</v>
      </c>
    </row>
    <row r="11" spans="1:42" s="10" customFormat="1" ht="21" hidden="1">
      <c r="A11" s="6">
        <v>49</v>
      </c>
      <c r="B11" s="10">
        <v>6</v>
      </c>
      <c r="C11" s="30" t="s">
        <v>23</v>
      </c>
      <c r="D11" s="32">
        <v>10497300085</v>
      </c>
      <c r="E11" s="33">
        <v>1</v>
      </c>
      <c r="F11" s="33">
        <v>9</v>
      </c>
      <c r="G11" s="34">
        <v>1490501191423</v>
      </c>
      <c r="H11" s="35">
        <v>1</v>
      </c>
      <c r="I11" s="33">
        <v>99</v>
      </c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12">
        <f t="shared" si="0"/>
        <v>0</v>
      </c>
      <c r="AP11" s="28">
        <f t="shared" si="1"/>
        <v>0</v>
      </c>
    </row>
    <row r="12" spans="1:42" s="10" customFormat="1" ht="21" hidden="1">
      <c r="A12" s="3">
        <v>50</v>
      </c>
      <c r="B12" s="10">
        <v>7</v>
      </c>
      <c r="C12" s="30" t="s">
        <v>23</v>
      </c>
      <c r="D12" s="32">
        <v>10497300085</v>
      </c>
      <c r="E12" s="33">
        <v>1</v>
      </c>
      <c r="F12" s="33">
        <v>10</v>
      </c>
      <c r="G12" s="34">
        <v>1104300357177</v>
      </c>
      <c r="H12" s="35">
        <v>1</v>
      </c>
      <c r="I12" s="33">
        <v>99</v>
      </c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12">
        <f t="shared" si="0"/>
        <v>0</v>
      </c>
      <c r="AP12" s="28">
        <f t="shared" si="1"/>
        <v>0</v>
      </c>
    </row>
    <row r="13" spans="1:42" s="10" customFormat="1" ht="21">
      <c r="A13" s="6">
        <v>51</v>
      </c>
      <c r="B13" s="10">
        <v>8</v>
      </c>
      <c r="C13" s="30" t="s">
        <v>23</v>
      </c>
      <c r="D13" s="32">
        <v>10497300085</v>
      </c>
      <c r="E13" s="33">
        <v>1</v>
      </c>
      <c r="F13" s="33">
        <v>11</v>
      </c>
      <c r="G13" s="34">
        <v>1490501197774</v>
      </c>
      <c r="H13" s="35">
        <v>2</v>
      </c>
      <c r="I13" s="33">
        <v>99</v>
      </c>
      <c r="J13" s="3"/>
      <c r="K13" s="5">
        <v>0</v>
      </c>
      <c r="L13" s="5">
        <v>0</v>
      </c>
      <c r="M13" s="5">
        <v>0</v>
      </c>
      <c r="N13" s="5">
        <v>1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3">
        <v>0</v>
      </c>
      <c r="AF13" s="3">
        <v>1</v>
      </c>
      <c r="AG13" s="3">
        <v>0</v>
      </c>
      <c r="AH13" s="3">
        <v>1</v>
      </c>
      <c r="AI13" s="3">
        <v>2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112">
        <f t="shared" si="0"/>
        <v>9</v>
      </c>
      <c r="AP13" s="28">
        <f t="shared" si="1"/>
        <v>1.35</v>
      </c>
    </row>
    <row r="14" spans="1:42" s="10" customFormat="1" ht="21">
      <c r="A14" s="3">
        <v>52</v>
      </c>
      <c r="B14" s="10">
        <v>9</v>
      </c>
      <c r="C14" s="30" t="s">
        <v>23</v>
      </c>
      <c r="D14" s="32">
        <v>10497300085</v>
      </c>
      <c r="E14" s="33">
        <v>1</v>
      </c>
      <c r="F14" s="33">
        <v>12</v>
      </c>
      <c r="G14" s="34">
        <v>1499900369003</v>
      </c>
      <c r="H14" s="35">
        <v>2</v>
      </c>
      <c r="I14" s="33">
        <v>99</v>
      </c>
      <c r="J14" s="3"/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5">
        <v>0</v>
      </c>
      <c r="AB14" s="5">
        <v>1</v>
      </c>
      <c r="AC14" s="5">
        <v>1</v>
      </c>
      <c r="AD14" s="5">
        <v>0</v>
      </c>
      <c r="AE14" s="3">
        <v>1</v>
      </c>
      <c r="AF14" s="3">
        <v>0</v>
      </c>
      <c r="AG14" s="3">
        <v>1</v>
      </c>
      <c r="AH14" s="3">
        <v>3</v>
      </c>
      <c r="AI14" s="3">
        <v>2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112">
        <f t="shared" si="0"/>
        <v>12</v>
      </c>
      <c r="AP14" s="28">
        <f t="shared" si="1"/>
        <v>1.8</v>
      </c>
    </row>
    <row r="15" spans="1:42" s="10" customFormat="1" ht="21">
      <c r="A15" s="6">
        <v>53</v>
      </c>
      <c r="B15" s="10">
        <v>10</v>
      </c>
      <c r="C15" s="30" t="s">
        <v>23</v>
      </c>
      <c r="D15" s="32">
        <v>10497300085</v>
      </c>
      <c r="E15" s="33">
        <v>1</v>
      </c>
      <c r="F15" s="33">
        <v>13</v>
      </c>
      <c r="G15" s="34">
        <v>1490501197146</v>
      </c>
      <c r="H15" s="35">
        <v>2</v>
      </c>
      <c r="I15" s="33">
        <v>99</v>
      </c>
      <c r="J15" s="3"/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1</v>
      </c>
      <c r="W15" s="5">
        <v>0</v>
      </c>
      <c r="X15" s="5">
        <v>1</v>
      </c>
      <c r="Y15" s="5">
        <v>1</v>
      </c>
      <c r="Z15" s="5">
        <v>1</v>
      </c>
      <c r="AA15" s="5">
        <v>1</v>
      </c>
      <c r="AB15" s="5">
        <v>0</v>
      </c>
      <c r="AC15" s="5">
        <v>0</v>
      </c>
      <c r="AD15" s="5">
        <v>0</v>
      </c>
      <c r="AE15" s="3">
        <v>0</v>
      </c>
      <c r="AF15" s="3">
        <v>0</v>
      </c>
      <c r="AG15" s="3">
        <v>0</v>
      </c>
      <c r="AH15" s="3">
        <v>2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112">
        <f t="shared" si="0"/>
        <v>9</v>
      </c>
      <c r="AP15" s="28">
        <f t="shared" si="1"/>
        <v>1.35</v>
      </c>
    </row>
    <row r="16" spans="1:42" s="10" customFormat="1" ht="21">
      <c r="A16" s="3">
        <v>54</v>
      </c>
      <c r="B16" s="42">
        <v>11</v>
      </c>
      <c r="C16" s="43" t="s">
        <v>23</v>
      </c>
      <c r="D16" s="44">
        <v>10497300085</v>
      </c>
      <c r="E16" s="45">
        <v>1</v>
      </c>
      <c r="F16" s="45">
        <v>14</v>
      </c>
      <c r="G16" s="46">
        <v>1499900389720</v>
      </c>
      <c r="H16" s="47">
        <v>2</v>
      </c>
      <c r="I16" s="45">
        <v>99</v>
      </c>
      <c r="J16" s="11"/>
      <c r="K16" s="12">
        <v>0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1</v>
      </c>
      <c r="V16" s="12">
        <v>0</v>
      </c>
      <c r="W16" s="12">
        <v>0</v>
      </c>
      <c r="X16" s="12">
        <v>0</v>
      </c>
      <c r="Y16" s="12">
        <v>1</v>
      </c>
      <c r="Z16" s="12">
        <v>0</v>
      </c>
      <c r="AA16" s="12">
        <v>0</v>
      </c>
      <c r="AB16" s="12">
        <v>0</v>
      </c>
      <c r="AC16" s="12">
        <v>1</v>
      </c>
      <c r="AD16" s="12">
        <v>0</v>
      </c>
      <c r="AE16" s="11">
        <v>0</v>
      </c>
      <c r="AF16" s="11">
        <v>0</v>
      </c>
      <c r="AG16" s="11">
        <v>0</v>
      </c>
      <c r="AH16" s="11">
        <v>2</v>
      </c>
      <c r="AI16" s="11">
        <v>1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2">
        <f t="shared" si="0"/>
        <v>7</v>
      </c>
      <c r="AP16" s="28">
        <f t="shared" si="1"/>
        <v>1.05</v>
      </c>
    </row>
    <row r="17" spans="41:42" ht="26.25">
      <c r="AO17" s="124">
        <f>AVERAGE(AO6:AO16)</f>
        <v>7.818181818181818</v>
      </c>
      <c r="AP17" s="125" t="s">
        <v>28</v>
      </c>
    </row>
    <row r="18" spans="41:42" ht="26.25">
      <c r="AO18" s="119">
        <f>STDEV(AO6:AO16)</f>
        <v>4.118693526306171</v>
      </c>
      <c r="AP18" s="120" t="s">
        <v>29</v>
      </c>
    </row>
    <row r="19" spans="41:42" ht="26.25">
      <c r="AO19" s="116"/>
      <c r="AP19" s="115"/>
    </row>
  </sheetData>
  <sheetProtection/>
  <mergeCells count="14">
    <mergeCell ref="A3:A5"/>
    <mergeCell ref="B3:B5"/>
    <mergeCell ref="I3:I5"/>
    <mergeCell ref="J3:AN3"/>
    <mergeCell ref="AO3:AO4"/>
    <mergeCell ref="AP3:AP4"/>
    <mergeCell ref="C3:C5"/>
    <mergeCell ref="D3:D5"/>
    <mergeCell ref="E3:E5"/>
    <mergeCell ref="F3:F5"/>
    <mergeCell ref="G3:G5"/>
    <mergeCell ref="H3:H5"/>
    <mergeCell ref="C1:AP1"/>
    <mergeCell ref="C2:AP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G26"/>
  <sheetViews>
    <sheetView zoomScale="66" zoomScaleNormal="66" zoomScalePageLayoutView="0" workbookViewId="0" topLeftCell="A1">
      <selection activeCell="Q30" sqref="Q30"/>
    </sheetView>
  </sheetViews>
  <sheetFormatPr defaultColWidth="9.140625" defaultRowHeight="15"/>
  <cols>
    <col min="1" max="1" width="18.421875" style="2" customWidth="1"/>
    <col min="2" max="2" width="12.14062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9.00390625" style="2" customWidth="1"/>
    <col min="9" max="43" width="4.140625" style="2" customWidth="1"/>
    <col min="44" max="44" width="6.421875" style="2" customWidth="1"/>
    <col min="45" max="45" width="14.00390625" style="14" customWidth="1"/>
    <col min="46" max="46" width="12.00390625" style="14" customWidth="1"/>
    <col min="47" max="51" width="5.57421875" style="14" customWidth="1"/>
    <col min="52" max="59" width="8.57421875" style="14" customWidth="1"/>
    <col min="60" max="16384" width="9.00390625" style="2" customWidth="1"/>
  </cols>
  <sheetData>
    <row r="1" spans="2:27" ht="23.25">
      <c r="B1" s="92" t="s">
        <v>26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2:27" ht="26.25">
      <c r="B2" s="86" t="s">
        <v>27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45" ht="21">
      <c r="A3" s="74" t="s">
        <v>8</v>
      </c>
      <c r="B3" s="80" t="s">
        <v>0</v>
      </c>
      <c r="C3" s="77" t="s">
        <v>9</v>
      </c>
      <c r="D3" s="80" t="s">
        <v>1</v>
      </c>
      <c r="E3" s="90" t="s">
        <v>2</v>
      </c>
      <c r="F3" s="80" t="s">
        <v>3</v>
      </c>
      <c r="G3" s="100" t="s">
        <v>4</v>
      </c>
      <c r="H3" s="72" t="s">
        <v>6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4" t="s">
        <v>10</v>
      </c>
      <c r="AS3" s="87" t="s">
        <v>13</v>
      </c>
    </row>
    <row r="4" spans="1:45" ht="21">
      <c r="A4" s="97"/>
      <c r="B4" s="80"/>
      <c r="C4" s="78"/>
      <c r="D4" s="80"/>
      <c r="E4" s="90"/>
      <c r="F4" s="80"/>
      <c r="G4" s="101"/>
      <c r="H4" s="29" t="s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4">
        <v>31</v>
      </c>
      <c r="AN4" s="4">
        <v>32</v>
      </c>
      <c r="AO4" s="4">
        <v>33</v>
      </c>
      <c r="AP4" s="4">
        <v>34</v>
      </c>
      <c r="AQ4" s="4">
        <v>35</v>
      </c>
      <c r="AR4" s="75"/>
      <c r="AS4" s="88"/>
    </row>
    <row r="5" spans="1:59" s="8" customFormat="1" ht="21">
      <c r="A5" s="97"/>
      <c r="B5" s="98"/>
      <c r="C5" s="78"/>
      <c r="D5" s="98"/>
      <c r="E5" s="99"/>
      <c r="F5" s="98"/>
      <c r="G5" s="101"/>
      <c r="H5" s="13" t="s">
        <v>7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21">
        <v>4</v>
      </c>
      <c r="AJ5" s="21">
        <v>4</v>
      </c>
      <c r="AK5" s="21">
        <v>4</v>
      </c>
      <c r="AL5" s="21">
        <v>4</v>
      </c>
      <c r="AM5" s="58">
        <v>1</v>
      </c>
      <c r="AN5" s="58">
        <v>1</v>
      </c>
      <c r="AO5" s="19">
        <v>2</v>
      </c>
      <c r="AP5" s="19">
        <v>2</v>
      </c>
      <c r="AQ5" s="19">
        <v>2</v>
      </c>
      <c r="AR5" s="59">
        <f>SUM(I5:AQ5)</f>
        <v>50</v>
      </c>
      <c r="AS5" s="60" t="s">
        <v>14</v>
      </c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46" s="10" customFormat="1" ht="21">
      <c r="A6" s="61" t="s">
        <v>23</v>
      </c>
      <c r="B6" s="61">
        <v>1049730085</v>
      </c>
      <c r="C6" s="61">
        <v>1</v>
      </c>
      <c r="D6" s="61">
        <v>1</v>
      </c>
      <c r="E6" s="62">
        <v>1490501194058</v>
      </c>
      <c r="F6" s="62">
        <v>1</v>
      </c>
      <c r="G6" s="61">
        <v>99</v>
      </c>
      <c r="H6" s="5"/>
      <c r="I6" s="5">
        <v>0</v>
      </c>
      <c r="J6" s="5">
        <v>1</v>
      </c>
      <c r="K6" s="5">
        <v>0</v>
      </c>
      <c r="L6" s="5">
        <v>1</v>
      </c>
      <c r="M6" s="5">
        <v>0</v>
      </c>
      <c r="N6" s="5">
        <v>1</v>
      </c>
      <c r="O6" s="5">
        <v>1</v>
      </c>
      <c r="P6" s="5">
        <v>0</v>
      </c>
      <c r="Q6" s="5">
        <v>1</v>
      </c>
      <c r="R6" s="5">
        <v>1</v>
      </c>
      <c r="S6" s="5">
        <v>0</v>
      </c>
      <c r="T6" s="5">
        <v>0</v>
      </c>
      <c r="U6" s="5">
        <v>1</v>
      </c>
      <c r="V6" s="5">
        <v>0</v>
      </c>
      <c r="W6" s="5">
        <v>0</v>
      </c>
      <c r="X6" s="5">
        <v>0</v>
      </c>
      <c r="Y6" s="5">
        <v>1</v>
      </c>
      <c r="Z6" s="5">
        <v>0</v>
      </c>
      <c r="AA6" s="5">
        <v>0</v>
      </c>
      <c r="AB6" s="5">
        <v>1</v>
      </c>
      <c r="AC6" s="5">
        <v>1</v>
      </c>
      <c r="AD6" s="5">
        <v>0</v>
      </c>
      <c r="AE6" s="5">
        <v>0</v>
      </c>
      <c r="AF6" s="5">
        <v>0</v>
      </c>
      <c r="AG6" s="5">
        <v>0</v>
      </c>
      <c r="AH6" s="5">
        <v>1</v>
      </c>
      <c r="AI6" s="5">
        <v>2</v>
      </c>
      <c r="AJ6" s="5">
        <v>3</v>
      </c>
      <c r="AK6" s="5">
        <v>2</v>
      </c>
      <c r="AL6" s="5">
        <v>2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f aca="true" t="shared" si="0" ref="AR6:AR14">SUM(I6:AQ6)</f>
        <v>20</v>
      </c>
      <c r="AS6" s="27">
        <f aca="true" t="shared" si="1" ref="AS6:AS25">AR6*6/50</f>
        <v>2.4</v>
      </c>
      <c r="AT6" s="10" t="s">
        <v>17</v>
      </c>
    </row>
    <row r="7" spans="1:45" s="10" customFormat="1" ht="21">
      <c r="A7" s="61" t="s">
        <v>23</v>
      </c>
      <c r="B7" s="61">
        <v>1049730085</v>
      </c>
      <c r="C7" s="61">
        <v>1</v>
      </c>
      <c r="D7" s="61">
        <v>2</v>
      </c>
      <c r="E7" s="62">
        <v>1490501194481</v>
      </c>
      <c r="F7" s="62">
        <v>1</v>
      </c>
      <c r="G7" s="61">
        <v>99</v>
      </c>
      <c r="H7" s="5"/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0</v>
      </c>
      <c r="Q7" s="5">
        <v>1</v>
      </c>
      <c r="R7" s="5">
        <v>1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</v>
      </c>
      <c r="Y7" s="5">
        <v>1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1</v>
      </c>
      <c r="AG7" s="5">
        <v>0</v>
      </c>
      <c r="AH7" s="5">
        <v>0</v>
      </c>
      <c r="AI7" s="5">
        <v>3</v>
      </c>
      <c r="AJ7" s="5">
        <v>3</v>
      </c>
      <c r="AK7" s="5">
        <v>0</v>
      </c>
      <c r="AL7" s="5">
        <v>3</v>
      </c>
      <c r="AM7" s="5">
        <v>0</v>
      </c>
      <c r="AN7" s="5">
        <v>0</v>
      </c>
      <c r="AO7" s="5">
        <v>2</v>
      </c>
      <c r="AP7" s="5">
        <v>0</v>
      </c>
      <c r="AQ7" s="5">
        <v>2</v>
      </c>
      <c r="AR7" s="5">
        <f t="shared" si="0"/>
        <v>25</v>
      </c>
      <c r="AS7" s="27">
        <f t="shared" si="1"/>
        <v>3</v>
      </c>
    </row>
    <row r="8" spans="1:45" s="10" customFormat="1" ht="21">
      <c r="A8" s="61" t="s">
        <v>23</v>
      </c>
      <c r="B8" s="61">
        <v>1049730085</v>
      </c>
      <c r="C8" s="61">
        <v>1</v>
      </c>
      <c r="D8" s="61">
        <v>3</v>
      </c>
      <c r="E8" s="62">
        <v>1490501194571</v>
      </c>
      <c r="F8" s="62">
        <v>1</v>
      </c>
      <c r="G8" s="61">
        <v>99</v>
      </c>
      <c r="H8" s="5"/>
      <c r="I8" s="5">
        <v>1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1</v>
      </c>
      <c r="P8" s="5">
        <v>0</v>
      </c>
      <c r="Q8" s="5">
        <v>1</v>
      </c>
      <c r="R8" s="5">
        <v>1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1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  <c r="AF8" s="5">
        <v>0</v>
      </c>
      <c r="AG8" s="5">
        <v>0</v>
      </c>
      <c r="AH8" s="5">
        <v>1</v>
      </c>
      <c r="AI8" s="5">
        <v>4</v>
      </c>
      <c r="AJ8" s="5">
        <v>3</v>
      </c>
      <c r="AK8" s="5">
        <v>2</v>
      </c>
      <c r="AL8" s="5">
        <v>3</v>
      </c>
      <c r="AM8" s="5">
        <v>1</v>
      </c>
      <c r="AN8" s="5">
        <v>0</v>
      </c>
      <c r="AO8" s="5">
        <v>2</v>
      </c>
      <c r="AP8" s="5">
        <v>0</v>
      </c>
      <c r="AQ8" s="5">
        <v>0</v>
      </c>
      <c r="AR8" s="5">
        <f t="shared" si="0"/>
        <v>24</v>
      </c>
      <c r="AS8" s="27">
        <f t="shared" si="1"/>
        <v>2.88</v>
      </c>
    </row>
    <row r="9" spans="1:45" s="10" customFormat="1" ht="21">
      <c r="A9" s="61" t="s">
        <v>23</v>
      </c>
      <c r="B9" s="61">
        <v>1049730085</v>
      </c>
      <c r="C9" s="61">
        <v>1</v>
      </c>
      <c r="D9" s="61">
        <v>4</v>
      </c>
      <c r="E9" s="62">
        <v>1490501195461</v>
      </c>
      <c r="F9" s="62">
        <v>1</v>
      </c>
      <c r="G9" s="61">
        <v>99</v>
      </c>
      <c r="H9" s="5"/>
      <c r="I9" s="5">
        <v>0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0</v>
      </c>
      <c r="R9" s="5">
        <v>0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0</v>
      </c>
      <c r="AA9" s="5">
        <v>0</v>
      </c>
      <c r="AB9" s="5">
        <v>0</v>
      </c>
      <c r="AC9" s="5">
        <v>1</v>
      </c>
      <c r="AD9" s="5">
        <v>0</v>
      </c>
      <c r="AE9" s="5">
        <v>0</v>
      </c>
      <c r="AF9" s="5">
        <v>1</v>
      </c>
      <c r="AG9" s="5">
        <v>0</v>
      </c>
      <c r="AH9" s="5">
        <v>0</v>
      </c>
      <c r="AI9" s="5">
        <v>3</v>
      </c>
      <c r="AJ9" s="5">
        <v>3</v>
      </c>
      <c r="AK9" s="5">
        <v>2</v>
      </c>
      <c r="AL9" s="5">
        <v>3</v>
      </c>
      <c r="AM9" s="5">
        <v>1</v>
      </c>
      <c r="AN9" s="5">
        <v>0</v>
      </c>
      <c r="AO9" s="5">
        <v>2</v>
      </c>
      <c r="AP9" s="5">
        <v>2</v>
      </c>
      <c r="AQ9" s="5">
        <v>0</v>
      </c>
      <c r="AR9" s="5">
        <f t="shared" si="0"/>
        <v>32</v>
      </c>
      <c r="AS9" s="27">
        <f t="shared" si="1"/>
        <v>3.84</v>
      </c>
    </row>
    <row r="10" spans="1:45" s="10" customFormat="1" ht="21">
      <c r="A10" s="61" t="s">
        <v>23</v>
      </c>
      <c r="B10" s="61">
        <v>1049730085</v>
      </c>
      <c r="C10" s="61">
        <v>1</v>
      </c>
      <c r="D10" s="61">
        <v>5</v>
      </c>
      <c r="E10" s="62">
        <v>1730601245484</v>
      </c>
      <c r="F10" s="62">
        <v>1</v>
      </c>
      <c r="G10" s="61">
        <v>99</v>
      </c>
      <c r="H10" s="5"/>
      <c r="I10" s="5">
        <v>1</v>
      </c>
      <c r="J10" s="5">
        <v>1</v>
      </c>
      <c r="K10" s="5">
        <v>0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0</v>
      </c>
      <c r="T10" s="5">
        <v>0</v>
      </c>
      <c r="U10" s="5">
        <v>1</v>
      </c>
      <c r="V10" s="5">
        <v>1</v>
      </c>
      <c r="W10" s="5">
        <v>1</v>
      </c>
      <c r="X10" s="5">
        <v>0</v>
      </c>
      <c r="Y10" s="5">
        <v>1</v>
      </c>
      <c r="Z10" s="5">
        <v>1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1</v>
      </c>
      <c r="AG10" s="5">
        <v>0</v>
      </c>
      <c r="AH10" s="5">
        <v>0</v>
      </c>
      <c r="AI10" s="5">
        <v>1</v>
      </c>
      <c r="AJ10" s="5">
        <v>1</v>
      </c>
      <c r="AK10" s="5">
        <v>3</v>
      </c>
      <c r="AL10" s="5">
        <v>0</v>
      </c>
      <c r="AM10" s="5">
        <v>1</v>
      </c>
      <c r="AN10" s="5">
        <v>0</v>
      </c>
      <c r="AO10" s="5">
        <v>0</v>
      </c>
      <c r="AP10" s="5">
        <v>1</v>
      </c>
      <c r="AQ10" s="5">
        <v>0</v>
      </c>
      <c r="AR10" s="5">
        <f t="shared" si="0"/>
        <v>23</v>
      </c>
      <c r="AS10" s="27">
        <f t="shared" si="1"/>
        <v>2.76</v>
      </c>
    </row>
    <row r="11" spans="1:45" s="10" customFormat="1" ht="21">
      <c r="A11" s="61" t="s">
        <v>23</v>
      </c>
      <c r="B11" s="61">
        <v>1049730085</v>
      </c>
      <c r="C11" s="61">
        <v>1</v>
      </c>
      <c r="D11" s="61">
        <v>6</v>
      </c>
      <c r="E11" s="62">
        <v>1499900357927</v>
      </c>
      <c r="F11" s="62">
        <v>1</v>
      </c>
      <c r="G11" s="61">
        <v>12</v>
      </c>
      <c r="H11" s="5"/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1</v>
      </c>
      <c r="O11" s="5">
        <v>1</v>
      </c>
      <c r="P11" s="5">
        <v>1</v>
      </c>
      <c r="Q11" s="5">
        <v>1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1</v>
      </c>
      <c r="AA11" s="5">
        <v>1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3</v>
      </c>
      <c r="AJ11" s="5">
        <v>1</v>
      </c>
      <c r="AK11" s="5">
        <v>0</v>
      </c>
      <c r="AL11" s="5">
        <v>2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f t="shared" si="0"/>
        <v>15</v>
      </c>
      <c r="AS11" s="27">
        <f t="shared" si="1"/>
        <v>1.8</v>
      </c>
    </row>
    <row r="12" spans="1:45" s="10" customFormat="1" ht="21">
      <c r="A12" s="61" t="s">
        <v>23</v>
      </c>
      <c r="B12" s="61">
        <v>1049730085</v>
      </c>
      <c r="C12" s="61">
        <v>1</v>
      </c>
      <c r="D12" s="61">
        <v>7</v>
      </c>
      <c r="E12" s="62">
        <v>1490501195640</v>
      </c>
      <c r="F12" s="62">
        <v>1</v>
      </c>
      <c r="G12" s="61">
        <v>99</v>
      </c>
      <c r="H12" s="5"/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0</v>
      </c>
      <c r="V12" s="5">
        <v>0</v>
      </c>
      <c r="W12" s="5">
        <v>1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0</v>
      </c>
      <c r="AI12" s="5">
        <v>0</v>
      </c>
      <c r="AJ12" s="5">
        <v>3</v>
      </c>
      <c r="AK12" s="5">
        <v>1</v>
      </c>
      <c r="AL12" s="5">
        <v>2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f t="shared" si="0"/>
        <v>17</v>
      </c>
      <c r="AS12" s="27">
        <f t="shared" si="1"/>
        <v>2.04</v>
      </c>
    </row>
    <row r="13" spans="1:45" s="10" customFormat="1" ht="21">
      <c r="A13" s="61" t="s">
        <v>23</v>
      </c>
      <c r="B13" s="61">
        <v>1049730085</v>
      </c>
      <c r="C13" s="61">
        <v>1</v>
      </c>
      <c r="D13" s="61">
        <v>8</v>
      </c>
      <c r="E13" s="62">
        <v>1490501196212</v>
      </c>
      <c r="F13" s="62">
        <v>1</v>
      </c>
      <c r="G13" s="61">
        <v>12</v>
      </c>
      <c r="H13" s="5"/>
      <c r="I13" s="5">
        <v>1</v>
      </c>
      <c r="J13" s="5">
        <v>0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1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0</v>
      </c>
      <c r="AG13" s="5">
        <v>0</v>
      </c>
      <c r="AH13" s="5">
        <v>0</v>
      </c>
      <c r="AI13" s="5">
        <v>1</v>
      </c>
      <c r="AJ13" s="5">
        <v>4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f t="shared" si="0"/>
        <v>17</v>
      </c>
      <c r="AS13" s="27">
        <f t="shared" si="1"/>
        <v>2.04</v>
      </c>
    </row>
    <row r="14" spans="1:45" s="10" customFormat="1" ht="21">
      <c r="A14" s="61" t="s">
        <v>23</v>
      </c>
      <c r="B14" s="61">
        <v>1049730085</v>
      </c>
      <c r="C14" s="61">
        <v>1</v>
      </c>
      <c r="D14" s="61">
        <v>9</v>
      </c>
      <c r="E14" s="62">
        <v>1490501194970</v>
      </c>
      <c r="F14" s="62">
        <v>1</v>
      </c>
      <c r="G14" s="61">
        <v>99</v>
      </c>
      <c r="H14" s="5"/>
      <c r="I14" s="5">
        <v>1</v>
      </c>
      <c r="J14" s="5">
        <v>0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1</v>
      </c>
      <c r="V14" s="5">
        <v>1</v>
      </c>
      <c r="W14" s="5">
        <v>1</v>
      </c>
      <c r="X14" s="5">
        <v>1</v>
      </c>
      <c r="Y14" s="5">
        <v>0</v>
      </c>
      <c r="Z14" s="5">
        <v>1</v>
      </c>
      <c r="AA14" s="5">
        <v>1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5">
        <v>0</v>
      </c>
      <c r="AH14" s="5">
        <v>0</v>
      </c>
      <c r="AI14" s="5">
        <v>3</v>
      </c>
      <c r="AJ14" s="5">
        <v>1</v>
      </c>
      <c r="AK14" s="5">
        <v>2</v>
      </c>
      <c r="AL14" s="5">
        <v>3</v>
      </c>
      <c r="AM14" s="5">
        <v>2</v>
      </c>
      <c r="AN14" s="5">
        <v>0</v>
      </c>
      <c r="AO14" s="5">
        <v>2</v>
      </c>
      <c r="AP14" s="5">
        <v>0</v>
      </c>
      <c r="AQ14" s="5">
        <v>0</v>
      </c>
      <c r="AR14" s="5">
        <f t="shared" si="0"/>
        <v>28</v>
      </c>
      <c r="AS14" s="27">
        <f t="shared" si="1"/>
        <v>3.36</v>
      </c>
    </row>
    <row r="15" spans="1:45" s="10" customFormat="1" ht="21" hidden="1">
      <c r="A15" s="61" t="s">
        <v>23</v>
      </c>
      <c r="B15" s="61">
        <v>1049730085</v>
      </c>
      <c r="C15" s="61">
        <v>1</v>
      </c>
      <c r="D15" s="61">
        <v>10</v>
      </c>
      <c r="E15" s="62">
        <v>1490501190401</v>
      </c>
      <c r="F15" s="62">
        <v>1</v>
      </c>
      <c r="G15" s="61">
        <v>99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27">
        <f t="shared" si="1"/>
        <v>0</v>
      </c>
    </row>
    <row r="16" spans="1:45" s="10" customFormat="1" ht="21">
      <c r="A16" s="61" t="s">
        <v>23</v>
      </c>
      <c r="B16" s="61">
        <v>1049730085</v>
      </c>
      <c r="C16" s="61">
        <v>1</v>
      </c>
      <c r="D16" s="61">
        <v>11</v>
      </c>
      <c r="E16" s="62">
        <v>1490501194244</v>
      </c>
      <c r="F16" s="62">
        <v>2</v>
      </c>
      <c r="G16" s="61">
        <v>99</v>
      </c>
      <c r="H16" s="5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1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1</v>
      </c>
      <c r="X16" s="5">
        <v>1</v>
      </c>
      <c r="Y16" s="5">
        <v>0</v>
      </c>
      <c r="Z16" s="5">
        <v>1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5">
        <v>0</v>
      </c>
      <c r="AI16" s="5">
        <v>2</v>
      </c>
      <c r="AJ16" s="5">
        <v>1</v>
      </c>
      <c r="AK16" s="5">
        <v>2</v>
      </c>
      <c r="AL16" s="5">
        <v>1</v>
      </c>
      <c r="AM16" s="5">
        <v>2</v>
      </c>
      <c r="AN16" s="5">
        <v>0</v>
      </c>
      <c r="AO16" s="5">
        <v>0</v>
      </c>
      <c r="AP16" s="5">
        <v>2</v>
      </c>
      <c r="AQ16" s="5">
        <v>0</v>
      </c>
      <c r="AR16" s="5">
        <f aca="true" t="shared" si="2" ref="AR16:AR22">SUM(I16:AQ16)</f>
        <v>18</v>
      </c>
      <c r="AS16" s="27">
        <f t="shared" si="1"/>
        <v>2.16</v>
      </c>
    </row>
    <row r="17" spans="1:45" s="10" customFormat="1" ht="21">
      <c r="A17" s="61" t="s">
        <v>23</v>
      </c>
      <c r="B17" s="61">
        <v>1049730085</v>
      </c>
      <c r="C17" s="61">
        <v>1</v>
      </c>
      <c r="D17" s="61">
        <v>12</v>
      </c>
      <c r="E17" s="62">
        <v>1490501194554</v>
      </c>
      <c r="F17" s="62">
        <v>2</v>
      </c>
      <c r="G17" s="61">
        <v>99</v>
      </c>
      <c r="H17" s="5"/>
      <c r="I17" s="5">
        <v>0</v>
      </c>
      <c r="J17" s="5">
        <v>1</v>
      </c>
      <c r="K17" s="5">
        <v>1</v>
      </c>
      <c r="L17" s="5">
        <v>0</v>
      </c>
      <c r="M17" s="5">
        <v>1</v>
      </c>
      <c r="N17" s="5">
        <v>1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v>1</v>
      </c>
      <c r="AD17" s="5">
        <v>1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1</v>
      </c>
      <c r="AK17" s="5">
        <v>0</v>
      </c>
      <c r="AL17" s="5">
        <v>4</v>
      </c>
      <c r="AM17" s="5">
        <v>2</v>
      </c>
      <c r="AN17" s="5">
        <v>0</v>
      </c>
      <c r="AO17" s="5">
        <v>1</v>
      </c>
      <c r="AP17" s="5">
        <v>0</v>
      </c>
      <c r="AQ17" s="5">
        <v>2</v>
      </c>
      <c r="AR17" s="5">
        <f t="shared" si="2"/>
        <v>18</v>
      </c>
      <c r="AS17" s="27">
        <f t="shared" si="1"/>
        <v>2.16</v>
      </c>
    </row>
    <row r="18" spans="1:45" s="10" customFormat="1" ht="21">
      <c r="A18" s="61" t="s">
        <v>23</v>
      </c>
      <c r="B18" s="61">
        <v>1049730085</v>
      </c>
      <c r="C18" s="61">
        <v>1</v>
      </c>
      <c r="D18" s="61">
        <v>13</v>
      </c>
      <c r="E18" s="62">
        <v>1329000001761</v>
      </c>
      <c r="F18" s="62">
        <v>2</v>
      </c>
      <c r="G18" s="61">
        <v>99</v>
      </c>
      <c r="H18" s="5"/>
      <c r="I18" s="5">
        <v>0</v>
      </c>
      <c r="J18" s="5">
        <v>0</v>
      </c>
      <c r="K18" s="5">
        <v>0</v>
      </c>
      <c r="L18" s="5">
        <v>1</v>
      </c>
      <c r="M18" s="5">
        <v>1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1</v>
      </c>
      <c r="Y18" s="5">
        <v>1</v>
      </c>
      <c r="Z18" s="5">
        <v>0</v>
      </c>
      <c r="AA18" s="5">
        <v>0</v>
      </c>
      <c r="AB18" s="5">
        <v>0</v>
      </c>
      <c r="AC18" s="5">
        <v>1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4</v>
      </c>
      <c r="AJ18" s="5">
        <v>1</v>
      </c>
      <c r="AK18" s="5">
        <v>0</v>
      </c>
      <c r="AL18" s="5">
        <v>3</v>
      </c>
      <c r="AM18" s="5">
        <v>1</v>
      </c>
      <c r="AN18" s="5">
        <v>0</v>
      </c>
      <c r="AO18" s="5">
        <v>2</v>
      </c>
      <c r="AP18" s="5">
        <v>2</v>
      </c>
      <c r="AQ18" s="5">
        <v>0</v>
      </c>
      <c r="AR18" s="5">
        <f t="shared" si="2"/>
        <v>20</v>
      </c>
      <c r="AS18" s="27">
        <f t="shared" si="1"/>
        <v>2.4</v>
      </c>
    </row>
    <row r="19" spans="1:45" s="10" customFormat="1" ht="21">
      <c r="A19" s="61" t="s">
        <v>23</v>
      </c>
      <c r="B19" s="61">
        <v>1049730085</v>
      </c>
      <c r="C19" s="61">
        <v>1</v>
      </c>
      <c r="D19" s="61">
        <v>14</v>
      </c>
      <c r="E19" s="62">
        <v>1499900349614</v>
      </c>
      <c r="F19" s="62">
        <v>2</v>
      </c>
      <c r="G19" s="61">
        <v>99</v>
      </c>
      <c r="H19" s="5"/>
      <c r="I19" s="5">
        <v>1</v>
      </c>
      <c r="J19" s="5">
        <v>0</v>
      </c>
      <c r="K19" s="5">
        <v>0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0</v>
      </c>
      <c r="AC19" s="5">
        <v>1</v>
      </c>
      <c r="AD19" s="5">
        <v>0</v>
      </c>
      <c r="AE19" s="5">
        <v>1</v>
      </c>
      <c r="AF19" s="5">
        <v>0</v>
      </c>
      <c r="AG19" s="5">
        <v>0</v>
      </c>
      <c r="AH19" s="5">
        <v>0</v>
      </c>
      <c r="AI19" s="5">
        <v>3</v>
      </c>
      <c r="AJ19" s="5">
        <v>2</v>
      </c>
      <c r="AK19" s="5">
        <v>2</v>
      </c>
      <c r="AL19" s="5">
        <v>4</v>
      </c>
      <c r="AM19" s="5">
        <v>2</v>
      </c>
      <c r="AN19" s="5">
        <v>0</v>
      </c>
      <c r="AO19" s="5">
        <v>0</v>
      </c>
      <c r="AP19" s="5">
        <v>0</v>
      </c>
      <c r="AQ19" s="5">
        <v>2</v>
      </c>
      <c r="AR19" s="5">
        <f t="shared" si="2"/>
        <v>30</v>
      </c>
      <c r="AS19" s="27">
        <f t="shared" si="1"/>
        <v>3.6</v>
      </c>
    </row>
    <row r="20" spans="1:45" s="10" customFormat="1" ht="21">
      <c r="A20" s="61" t="s">
        <v>23</v>
      </c>
      <c r="B20" s="61">
        <v>1049730085</v>
      </c>
      <c r="C20" s="61">
        <v>1</v>
      </c>
      <c r="D20" s="61">
        <v>15</v>
      </c>
      <c r="E20" s="62">
        <v>1490501194376</v>
      </c>
      <c r="F20" s="62">
        <v>2</v>
      </c>
      <c r="G20" s="61">
        <v>99</v>
      </c>
      <c r="H20" s="5"/>
      <c r="I20" s="5">
        <v>0</v>
      </c>
      <c r="J20" s="5">
        <v>0</v>
      </c>
      <c r="K20" s="5">
        <v>1</v>
      </c>
      <c r="L20" s="5">
        <v>0</v>
      </c>
      <c r="M20" s="5">
        <v>1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1</v>
      </c>
      <c r="AB20" s="5">
        <v>1</v>
      </c>
      <c r="AC20" s="5">
        <v>1</v>
      </c>
      <c r="AD20" s="5">
        <v>0</v>
      </c>
      <c r="AE20" s="5">
        <v>0</v>
      </c>
      <c r="AF20" s="5">
        <v>1</v>
      </c>
      <c r="AG20" s="5">
        <v>0</v>
      </c>
      <c r="AH20" s="5">
        <v>0</v>
      </c>
      <c r="AI20" s="5">
        <v>1</v>
      </c>
      <c r="AJ20" s="5">
        <v>2</v>
      </c>
      <c r="AK20" s="5">
        <v>2</v>
      </c>
      <c r="AL20" s="5">
        <v>1</v>
      </c>
      <c r="AM20" s="5">
        <v>2</v>
      </c>
      <c r="AN20" s="5">
        <v>0</v>
      </c>
      <c r="AO20" s="5">
        <v>0</v>
      </c>
      <c r="AP20" s="5">
        <v>0</v>
      </c>
      <c r="AQ20" s="5">
        <v>0</v>
      </c>
      <c r="AR20" s="5">
        <f t="shared" si="2"/>
        <v>17</v>
      </c>
      <c r="AS20" s="27">
        <f t="shared" si="1"/>
        <v>2.04</v>
      </c>
    </row>
    <row r="21" spans="1:45" s="10" customFormat="1" ht="21">
      <c r="A21" s="61" t="s">
        <v>23</v>
      </c>
      <c r="B21" s="61">
        <v>1049730085</v>
      </c>
      <c r="C21" s="61">
        <v>1</v>
      </c>
      <c r="D21" s="61">
        <v>16</v>
      </c>
      <c r="E21" s="62">
        <v>1490501195020</v>
      </c>
      <c r="F21" s="62">
        <v>2</v>
      </c>
      <c r="G21" s="61">
        <v>99</v>
      </c>
      <c r="H21" s="5"/>
      <c r="I21" s="5">
        <v>1</v>
      </c>
      <c r="J21" s="5">
        <v>0</v>
      </c>
      <c r="K21" s="5">
        <v>0</v>
      </c>
      <c r="L21" s="5">
        <v>1</v>
      </c>
      <c r="M21" s="5">
        <v>0</v>
      </c>
      <c r="N21" s="5">
        <v>1</v>
      </c>
      <c r="O21" s="5">
        <v>0</v>
      </c>
      <c r="P21" s="5">
        <v>1</v>
      </c>
      <c r="Q21" s="5">
        <v>0</v>
      </c>
      <c r="R21" s="5">
        <v>1</v>
      </c>
      <c r="S21" s="5">
        <v>0</v>
      </c>
      <c r="T21" s="5">
        <v>1</v>
      </c>
      <c r="U21" s="5">
        <v>0</v>
      </c>
      <c r="V21" s="5">
        <v>0</v>
      </c>
      <c r="W21" s="5">
        <v>1</v>
      </c>
      <c r="X21" s="5">
        <v>0</v>
      </c>
      <c r="Y21" s="5">
        <v>1</v>
      </c>
      <c r="Z21" s="5">
        <v>1</v>
      </c>
      <c r="AA21" s="5">
        <v>1</v>
      </c>
      <c r="AB21" s="5">
        <v>0</v>
      </c>
      <c r="AC21" s="5">
        <v>1</v>
      </c>
      <c r="AD21" s="5">
        <v>1</v>
      </c>
      <c r="AE21" s="5">
        <v>0</v>
      </c>
      <c r="AF21" s="5">
        <v>0</v>
      </c>
      <c r="AG21" s="5">
        <v>1</v>
      </c>
      <c r="AH21" s="5">
        <v>0</v>
      </c>
      <c r="AI21" s="5">
        <v>1</v>
      </c>
      <c r="AJ21" s="5">
        <v>2</v>
      </c>
      <c r="AK21" s="5">
        <v>2</v>
      </c>
      <c r="AL21" s="5">
        <v>1</v>
      </c>
      <c r="AM21" s="5">
        <v>2</v>
      </c>
      <c r="AN21" s="5">
        <v>0</v>
      </c>
      <c r="AO21" s="5">
        <v>1</v>
      </c>
      <c r="AP21" s="5">
        <v>0</v>
      </c>
      <c r="AQ21" s="5">
        <v>1</v>
      </c>
      <c r="AR21" s="5">
        <f t="shared" si="2"/>
        <v>23</v>
      </c>
      <c r="AS21" s="27">
        <f t="shared" si="1"/>
        <v>2.76</v>
      </c>
    </row>
    <row r="22" spans="1:45" s="10" customFormat="1" ht="21">
      <c r="A22" s="61" t="s">
        <v>23</v>
      </c>
      <c r="B22" s="61">
        <v>1049730085</v>
      </c>
      <c r="C22" s="61">
        <v>1</v>
      </c>
      <c r="D22" s="61">
        <v>17</v>
      </c>
      <c r="E22" s="62">
        <v>1240401140730</v>
      </c>
      <c r="F22" s="62">
        <v>2</v>
      </c>
      <c r="G22" s="61">
        <v>99</v>
      </c>
      <c r="H22" s="5"/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5">
        <v>0</v>
      </c>
      <c r="AI22" s="5">
        <v>4</v>
      </c>
      <c r="AJ22" s="5">
        <v>1</v>
      </c>
      <c r="AK22" s="5">
        <v>2</v>
      </c>
      <c r="AL22" s="5">
        <v>2</v>
      </c>
      <c r="AM22" s="5">
        <v>2</v>
      </c>
      <c r="AN22" s="5">
        <v>0</v>
      </c>
      <c r="AO22" s="5">
        <v>2</v>
      </c>
      <c r="AP22" s="5">
        <v>2</v>
      </c>
      <c r="AQ22" s="5">
        <v>2</v>
      </c>
      <c r="AR22" s="5">
        <f t="shared" si="2"/>
        <v>25</v>
      </c>
      <c r="AS22" s="27">
        <f t="shared" si="1"/>
        <v>3</v>
      </c>
    </row>
    <row r="23" spans="1:45" s="10" customFormat="1" ht="21" hidden="1">
      <c r="A23" s="61" t="s">
        <v>23</v>
      </c>
      <c r="B23" s="61">
        <v>1049730085</v>
      </c>
      <c r="C23" s="61">
        <v>1</v>
      </c>
      <c r="D23" s="61">
        <v>18</v>
      </c>
      <c r="E23" s="62">
        <v>1499900362475</v>
      </c>
      <c r="F23" s="62">
        <v>2</v>
      </c>
      <c r="G23" s="61">
        <v>99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27">
        <f t="shared" si="1"/>
        <v>0</v>
      </c>
    </row>
    <row r="24" spans="1:45" s="10" customFormat="1" ht="21">
      <c r="A24" s="63" t="s">
        <v>23</v>
      </c>
      <c r="B24" s="63">
        <v>1049730085</v>
      </c>
      <c r="C24" s="63">
        <v>1</v>
      </c>
      <c r="D24" s="63">
        <v>19</v>
      </c>
      <c r="E24" s="64">
        <v>1490501196433</v>
      </c>
      <c r="F24" s="64">
        <v>2</v>
      </c>
      <c r="G24" s="63">
        <v>99</v>
      </c>
      <c r="H24" s="12"/>
      <c r="I24" s="12">
        <v>1</v>
      </c>
      <c r="J24" s="12">
        <v>0</v>
      </c>
      <c r="K24" s="12">
        <v>0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0</v>
      </c>
      <c r="V24" s="12">
        <v>0</v>
      </c>
      <c r="W24" s="12">
        <v>1</v>
      </c>
      <c r="X24" s="12">
        <v>0</v>
      </c>
      <c r="Y24" s="12">
        <v>1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1</v>
      </c>
      <c r="AF24" s="12">
        <v>0</v>
      </c>
      <c r="AG24" s="12">
        <v>0</v>
      </c>
      <c r="AH24" s="12">
        <v>1</v>
      </c>
      <c r="AI24" s="12">
        <v>4</v>
      </c>
      <c r="AJ24" s="12">
        <v>2</v>
      </c>
      <c r="AK24" s="12">
        <v>3</v>
      </c>
      <c r="AL24" s="12">
        <v>3</v>
      </c>
      <c r="AM24" s="12">
        <v>2</v>
      </c>
      <c r="AN24" s="12">
        <v>0</v>
      </c>
      <c r="AO24" s="12">
        <v>2</v>
      </c>
      <c r="AP24" s="12">
        <v>2</v>
      </c>
      <c r="AQ24" s="12">
        <v>2</v>
      </c>
      <c r="AR24" s="12">
        <f>SUM(I24:AQ24)</f>
        <v>34</v>
      </c>
      <c r="AS24" s="28">
        <f t="shared" si="1"/>
        <v>4.08</v>
      </c>
    </row>
    <row r="25" spans="44:45" ht="21">
      <c r="AR25" s="127">
        <f>AVERAGE(AR6:AR24)</f>
        <v>22.705882352941178</v>
      </c>
      <c r="AS25" s="128" t="s">
        <v>28</v>
      </c>
    </row>
    <row r="26" spans="44:45" ht="21">
      <c r="AR26" s="129">
        <f>STDEV(AR6:AR24)</f>
        <v>5.720191276110803</v>
      </c>
      <c r="AS26" s="130" t="s">
        <v>29</v>
      </c>
    </row>
  </sheetData>
  <sheetProtection/>
  <mergeCells count="12">
    <mergeCell ref="E3:E5"/>
    <mergeCell ref="F3:F5"/>
    <mergeCell ref="G3:G5"/>
    <mergeCell ref="H3:AQ3"/>
    <mergeCell ref="AR3:AR4"/>
    <mergeCell ref="AS3:AS4"/>
    <mergeCell ref="B2:AA2"/>
    <mergeCell ref="B1:AA1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V26"/>
  <sheetViews>
    <sheetView tabSelected="1" zoomScale="78" zoomScaleNormal="78" zoomScalePageLayoutView="0" workbookViewId="0" topLeftCell="B1">
      <selection activeCell="G31" sqref="G31"/>
    </sheetView>
  </sheetViews>
  <sheetFormatPr defaultColWidth="8.57421875" defaultRowHeight="15"/>
  <cols>
    <col min="1" max="1" width="14.421875" style="2" customWidth="1"/>
    <col min="2" max="2" width="11.0039062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4.57421875" style="14" customWidth="1"/>
    <col min="41" max="48" width="8.57421875" style="14" customWidth="1"/>
    <col min="49" max="16384" width="8.57421875" style="2" customWidth="1"/>
  </cols>
  <sheetData>
    <row r="1" spans="1:40" ht="23.25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0" ht="22.5" customHeight="1">
      <c r="A2" s="103" t="s">
        <v>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1:40" ht="21">
      <c r="A3" s="74" t="s">
        <v>8</v>
      </c>
      <c r="B3" s="80" t="s">
        <v>0</v>
      </c>
      <c r="C3" s="77" t="s">
        <v>9</v>
      </c>
      <c r="D3" s="80" t="s">
        <v>1</v>
      </c>
      <c r="E3" s="90" t="s">
        <v>2</v>
      </c>
      <c r="F3" s="80" t="s">
        <v>3</v>
      </c>
      <c r="G3" s="100" t="s">
        <v>4</v>
      </c>
      <c r="H3" s="72" t="s">
        <v>11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4" t="s">
        <v>10</v>
      </c>
      <c r="AN3" s="87" t="s">
        <v>13</v>
      </c>
    </row>
    <row r="4" spans="1:40" ht="21">
      <c r="A4" s="97"/>
      <c r="B4" s="80"/>
      <c r="C4" s="78"/>
      <c r="D4" s="80"/>
      <c r="E4" s="90"/>
      <c r="F4" s="80"/>
      <c r="G4" s="101"/>
      <c r="H4" s="29" t="s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75"/>
      <c r="AN4" s="88"/>
    </row>
    <row r="5" spans="1:48" s="8" customFormat="1" ht="21">
      <c r="A5" s="97"/>
      <c r="B5" s="98"/>
      <c r="C5" s="78"/>
      <c r="D5" s="98"/>
      <c r="E5" s="99"/>
      <c r="F5" s="98"/>
      <c r="G5" s="104"/>
      <c r="H5" s="65" t="s">
        <v>7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15">
        <v>3</v>
      </c>
      <c r="AB5" s="15">
        <v>3</v>
      </c>
      <c r="AC5" s="15">
        <v>3</v>
      </c>
      <c r="AD5" s="15">
        <v>3</v>
      </c>
      <c r="AE5" s="16">
        <v>1</v>
      </c>
      <c r="AF5" s="16">
        <v>1</v>
      </c>
      <c r="AG5" s="16">
        <v>1</v>
      </c>
      <c r="AH5" s="16">
        <v>1</v>
      </c>
      <c r="AI5" s="16">
        <v>1</v>
      </c>
      <c r="AJ5" s="16">
        <v>1</v>
      </c>
      <c r="AK5" s="16">
        <v>1</v>
      </c>
      <c r="AL5" s="21">
        <v>3</v>
      </c>
      <c r="AM5" s="59">
        <f>SUM(I5:AL5)</f>
        <v>40</v>
      </c>
      <c r="AN5" s="60" t="s">
        <v>14</v>
      </c>
      <c r="AO5" s="10"/>
      <c r="AP5" s="10"/>
      <c r="AQ5" s="10"/>
      <c r="AR5" s="10"/>
      <c r="AS5" s="10"/>
      <c r="AT5" s="10"/>
      <c r="AU5" s="10"/>
      <c r="AV5" s="10"/>
    </row>
    <row r="6" spans="1:41" s="10" customFormat="1" ht="21">
      <c r="A6" s="61" t="s">
        <v>23</v>
      </c>
      <c r="B6" s="62">
        <v>1049730085</v>
      </c>
      <c r="C6" s="61">
        <v>1</v>
      </c>
      <c r="D6" s="61">
        <v>1</v>
      </c>
      <c r="E6" s="62">
        <v>1490501194058</v>
      </c>
      <c r="F6" s="62">
        <v>1</v>
      </c>
      <c r="G6" s="61">
        <v>99</v>
      </c>
      <c r="H6" s="5"/>
      <c r="I6" s="5">
        <v>0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0</v>
      </c>
      <c r="X6" s="5">
        <v>1</v>
      </c>
      <c r="Y6" s="5">
        <v>1</v>
      </c>
      <c r="Z6" s="5">
        <v>0</v>
      </c>
      <c r="AA6" s="5">
        <v>1</v>
      </c>
      <c r="AB6" s="5">
        <v>1</v>
      </c>
      <c r="AC6" s="5">
        <v>1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f aca="true" t="shared" si="0" ref="AM6:AM24">SUM(I6:AL6)</f>
        <v>7</v>
      </c>
      <c r="AN6" s="27">
        <f aca="true" t="shared" si="1" ref="AN6:AN24">6*AM6/40</f>
        <v>1.05</v>
      </c>
      <c r="AO6" s="10" t="s">
        <v>15</v>
      </c>
    </row>
    <row r="7" spans="1:40" s="10" customFormat="1" ht="21">
      <c r="A7" s="61" t="s">
        <v>23</v>
      </c>
      <c r="B7" s="62">
        <v>1049730085</v>
      </c>
      <c r="C7" s="61">
        <v>1</v>
      </c>
      <c r="D7" s="61">
        <v>2</v>
      </c>
      <c r="E7" s="62">
        <v>1490501194481</v>
      </c>
      <c r="F7" s="62">
        <v>1</v>
      </c>
      <c r="G7" s="61">
        <v>99</v>
      </c>
      <c r="H7" s="5"/>
      <c r="I7" s="5">
        <v>0</v>
      </c>
      <c r="J7" s="5">
        <v>0</v>
      </c>
      <c r="K7" s="5">
        <v>0</v>
      </c>
      <c r="L7" s="5">
        <v>0</v>
      </c>
      <c r="M7" s="5">
        <v>1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1</v>
      </c>
      <c r="U7" s="5">
        <v>1</v>
      </c>
      <c r="V7" s="5">
        <v>0</v>
      </c>
      <c r="W7" s="5">
        <v>0</v>
      </c>
      <c r="X7" s="5">
        <v>1</v>
      </c>
      <c r="Y7" s="5">
        <v>1</v>
      </c>
      <c r="Z7" s="5">
        <v>0</v>
      </c>
      <c r="AA7" s="5">
        <v>0</v>
      </c>
      <c r="AB7" s="5">
        <v>0</v>
      </c>
      <c r="AC7" s="5">
        <v>1</v>
      </c>
      <c r="AD7" s="5">
        <v>1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f t="shared" si="0"/>
        <v>8</v>
      </c>
      <c r="AN7" s="27">
        <f t="shared" si="1"/>
        <v>1.2</v>
      </c>
    </row>
    <row r="8" spans="1:40" s="10" customFormat="1" ht="21">
      <c r="A8" s="61" t="s">
        <v>23</v>
      </c>
      <c r="B8" s="62">
        <v>1049730085</v>
      </c>
      <c r="C8" s="61">
        <v>1</v>
      </c>
      <c r="D8" s="61">
        <v>3</v>
      </c>
      <c r="E8" s="62">
        <v>1490501194571</v>
      </c>
      <c r="F8" s="62">
        <v>1</v>
      </c>
      <c r="G8" s="61">
        <v>99</v>
      </c>
      <c r="H8" s="5"/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1</v>
      </c>
      <c r="O8" s="5">
        <v>0</v>
      </c>
      <c r="P8" s="5">
        <v>0</v>
      </c>
      <c r="Q8" s="5">
        <v>0</v>
      </c>
      <c r="R8" s="5">
        <v>1</v>
      </c>
      <c r="S8" s="5">
        <v>1</v>
      </c>
      <c r="T8" s="5">
        <v>1</v>
      </c>
      <c r="U8" s="5">
        <v>0</v>
      </c>
      <c r="V8" s="5">
        <v>0</v>
      </c>
      <c r="W8" s="5">
        <v>1</v>
      </c>
      <c r="X8" s="5">
        <v>0</v>
      </c>
      <c r="Y8" s="5">
        <v>0</v>
      </c>
      <c r="Z8" s="5">
        <v>0</v>
      </c>
      <c r="AA8" s="5">
        <v>3</v>
      </c>
      <c r="AB8" s="5">
        <v>1</v>
      </c>
      <c r="AC8" s="5">
        <v>1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f t="shared" si="0"/>
        <v>11</v>
      </c>
      <c r="AN8" s="27">
        <f t="shared" si="1"/>
        <v>1.65</v>
      </c>
    </row>
    <row r="9" spans="1:40" s="10" customFormat="1" ht="21">
      <c r="A9" s="61" t="s">
        <v>23</v>
      </c>
      <c r="B9" s="62">
        <v>1049730085</v>
      </c>
      <c r="C9" s="61">
        <v>1</v>
      </c>
      <c r="D9" s="61">
        <v>4</v>
      </c>
      <c r="E9" s="62">
        <v>1490501195461</v>
      </c>
      <c r="F9" s="62">
        <v>1</v>
      </c>
      <c r="G9" s="61">
        <v>99</v>
      </c>
      <c r="H9" s="5"/>
      <c r="I9" s="5">
        <v>0</v>
      </c>
      <c r="J9" s="5">
        <v>1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1</v>
      </c>
      <c r="T9" s="5">
        <v>1</v>
      </c>
      <c r="U9" s="5">
        <v>1</v>
      </c>
      <c r="V9" s="5">
        <v>0</v>
      </c>
      <c r="W9" s="5">
        <v>0</v>
      </c>
      <c r="X9" s="5">
        <v>1</v>
      </c>
      <c r="Y9" s="5">
        <v>1</v>
      </c>
      <c r="Z9" s="5">
        <v>0</v>
      </c>
      <c r="AA9" s="5">
        <v>2</v>
      </c>
      <c r="AB9" s="5">
        <v>1</v>
      </c>
      <c r="AC9" s="5">
        <v>1</v>
      </c>
      <c r="AD9" s="5">
        <v>3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f t="shared" si="0"/>
        <v>15</v>
      </c>
      <c r="AN9" s="27">
        <f t="shared" si="1"/>
        <v>2.25</v>
      </c>
    </row>
    <row r="10" spans="1:40" s="10" customFormat="1" ht="21">
      <c r="A10" s="61" t="s">
        <v>23</v>
      </c>
      <c r="B10" s="62">
        <v>1049730085</v>
      </c>
      <c r="C10" s="61">
        <v>1</v>
      </c>
      <c r="D10" s="61">
        <v>5</v>
      </c>
      <c r="E10" s="62">
        <v>1730601245484</v>
      </c>
      <c r="F10" s="62">
        <v>1</v>
      </c>
      <c r="G10" s="61">
        <v>99</v>
      </c>
      <c r="H10" s="5"/>
      <c r="I10" s="5">
        <v>1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1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1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f t="shared" si="0"/>
        <v>7</v>
      </c>
      <c r="AN10" s="27">
        <f t="shared" si="1"/>
        <v>1.05</v>
      </c>
    </row>
    <row r="11" spans="1:40" s="10" customFormat="1" ht="21">
      <c r="A11" s="61" t="s">
        <v>23</v>
      </c>
      <c r="B11" s="62">
        <v>1049730085</v>
      </c>
      <c r="C11" s="61">
        <v>1</v>
      </c>
      <c r="D11" s="61">
        <v>6</v>
      </c>
      <c r="E11" s="62">
        <v>1499900357927</v>
      </c>
      <c r="F11" s="62">
        <v>1</v>
      </c>
      <c r="G11" s="61">
        <v>12</v>
      </c>
      <c r="H11" s="5"/>
      <c r="I11" s="5">
        <v>1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1</v>
      </c>
      <c r="Q11" s="5">
        <v>0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1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f t="shared" si="0"/>
        <v>7</v>
      </c>
      <c r="AN11" s="27">
        <f t="shared" si="1"/>
        <v>1.05</v>
      </c>
    </row>
    <row r="12" spans="1:40" s="10" customFormat="1" ht="21">
      <c r="A12" s="61" t="s">
        <v>23</v>
      </c>
      <c r="B12" s="62">
        <v>1049730085</v>
      </c>
      <c r="C12" s="61">
        <v>1</v>
      </c>
      <c r="D12" s="61">
        <v>7</v>
      </c>
      <c r="E12" s="62">
        <v>1490501195640</v>
      </c>
      <c r="F12" s="62">
        <v>1</v>
      </c>
      <c r="G12" s="61">
        <v>99</v>
      </c>
      <c r="H12" s="5"/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1</v>
      </c>
      <c r="S12" s="5">
        <v>0</v>
      </c>
      <c r="T12" s="5">
        <v>1</v>
      </c>
      <c r="U12" s="5">
        <v>0</v>
      </c>
      <c r="V12" s="5">
        <v>0</v>
      </c>
      <c r="W12" s="5">
        <v>1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1</v>
      </c>
      <c r="AD12" s="5">
        <v>1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f t="shared" si="0"/>
        <v>7</v>
      </c>
      <c r="AN12" s="27">
        <f t="shared" si="1"/>
        <v>1.05</v>
      </c>
    </row>
    <row r="13" spans="1:40" s="10" customFormat="1" ht="21">
      <c r="A13" s="61" t="s">
        <v>23</v>
      </c>
      <c r="B13" s="62">
        <v>1049730085</v>
      </c>
      <c r="C13" s="61">
        <v>1</v>
      </c>
      <c r="D13" s="61">
        <v>8</v>
      </c>
      <c r="E13" s="62">
        <v>1490501196212</v>
      </c>
      <c r="F13" s="62">
        <v>1</v>
      </c>
      <c r="G13" s="61">
        <v>12</v>
      </c>
      <c r="H13" s="5"/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/>
      <c r="Z13" s="5">
        <v>0</v>
      </c>
      <c r="AA13" s="5">
        <v>2</v>
      </c>
      <c r="AB13" s="5">
        <v>0</v>
      </c>
      <c r="AC13" s="5">
        <v>0</v>
      </c>
      <c r="AD13" s="5">
        <v>2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f t="shared" si="0"/>
        <v>6</v>
      </c>
      <c r="AN13" s="27">
        <f t="shared" si="1"/>
        <v>0.9</v>
      </c>
    </row>
    <row r="14" spans="1:40" s="10" customFormat="1" ht="21">
      <c r="A14" s="61" t="s">
        <v>23</v>
      </c>
      <c r="B14" s="62">
        <v>1049730085</v>
      </c>
      <c r="C14" s="61">
        <v>1</v>
      </c>
      <c r="D14" s="61">
        <v>9</v>
      </c>
      <c r="E14" s="62">
        <v>1490501194970</v>
      </c>
      <c r="F14" s="62">
        <v>1</v>
      </c>
      <c r="G14" s="61">
        <v>99</v>
      </c>
      <c r="H14" s="5"/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2</v>
      </c>
      <c r="AB14" s="5">
        <v>0</v>
      </c>
      <c r="AC14" s="5">
        <v>2</v>
      </c>
      <c r="AD14" s="5">
        <v>1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f t="shared" si="0"/>
        <v>6</v>
      </c>
      <c r="AN14" s="27">
        <f t="shared" si="1"/>
        <v>0.9</v>
      </c>
    </row>
    <row r="15" spans="1:40" s="10" customFormat="1" ht="21" hidden="1">
      <c r="A15" s="61" t="s">
        <v>23</v>
      </c>
      <c r="B15" s="62">
        <v>1049730085</v>
      </c>
      <c r="C15" s="61">
        <v>1</v>
      </c>
      <c r="D15" s="61">
        <v>10</v>
      </c>
      <c r="E15" s="62">
        <v>1490501190401</v>
      </c>
      <c r="F15" s="62">
        <v>1</v>
      </c>
      <c r="G15" s="61">
        <v>99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f t="shared" si="0"/>
        <v>0</v>
      </c>
      <c r="AN15" s="27">
        <f t="shared" si="1"/>
        <v>0</v>
      </c>
    </row>
    <row r="16" spans="1:40" s="10" customFormat="1" ht="21">
      <c r="A16" s="61" t="s">
        <v>23</v>
      </c>
      <c r="B16" s="62">
        <v>1049730085</v>
      </c>
      <c r="C16" s="61">
        <v>1</v>
      </c>
      <c r="D16" s="61">
        <v>11</v>
      </c>
      <c r="E16" s="62">
        <v>1490501194244</v>
      </c>
      <c r="F16" s="62">
        <v>2</v>
      </c>
      <c r="G16" s="61">
        <v>99</v>
      </c>
      <c r="H16" s="5"/>
      <c r="I16" s="5">
        <v>0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1</v>
      </c>
      <c r="AB16" s="5">
        <v>2</v>
      </c>
      <c r="AC16" s="5">
        <v>1</v>
      </c>
      <c r="AD16" s="5">
        <v>2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f t="shared" si="0"/>
        <v>11</v>
      </c>
      <c r="AN16" s="27">
        <f t="shared" si="1"/>
        <v>1.65</v>
      </c>
    </row>
    <row r="17" spans="1:40" s="10" customFormat="1" ht="21">
      <c r="A17" s="61" t="s">
        <v>23</v>
      </c>
      <c r="B17" s="62">
        <v>1049730085</v>
      </c>
      <c r="C17" s="61">
        <v>1</v>
      </c>
      <c r="D17" s="61">
        <v>12</v>
      </c>
      <c r="E17" s="62">
        <v>1490501194554</v>
      </c>
      <c r="F17" s="62">
        <v>2</v>
      </c>
      <c r="G17" s="61">
        <v>99</v>
      </c>
      <c r="H17" s="5"/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1</v>
      </c>
      <c r="R17" s="5">
        <v>0</v>
      </c>
      <c r="S17" s="5">
        <v>1</v>
      </c>
      <c r="T17" s="5">
        <v>1</v>
      </c>
      <c r="U17" s="5">
        <v>0</v>
      </c>
      <c r="V17" s="5">
        <v>0</v>
      </c>
      <c r="W17" s="5">
        <v>1</v>
      </c>
      <c r="X17" s="5">
        <v>0</v>
      </c>
      <c r="Y17" s="5">
        <v>0</v>
      </c>
      <c r="Z17" s="5">
        <v>0</v>
      </c>
      <c r="AA17" s="5">
        <v>3</v>
      </c>
      <c r="AB17" s="5">
        <v>0</v>
      </c>
      <c r="AC17" s="5">
        <v>1</v>
      </c>
      <c r="AD17" s="5">
        <v>1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f t="shared" si="0"/>
        <v>11</v>
      </c>
      <c r="AN17" s="27">
        <f t="shared" si="1"/>
        <v>1.65</v>
      </c>
    </row>
    <row r="18" spans="1:40" s="10" customFormat="1" ht="21">
      <c r="A18" s="61" t="s">
        <v>23</v>
      </c>
      <c r="B18" s="62">
        <v>1049730085</v>
      </c>
      <c r="C18" s="61">
        <v>1</v>
      </c>
      <c r="D18" s="61">
        <v>13</v>
      </c>
      <c r="E18" s="62">
        <v>1329000001761</v>
      </c>
      <c r="F18" s="62">
        <v>2</v>
      </c>
      <c r="G18" s="61">
        <v>99</v>
      </c>
      <c r="H18" s="5"/>
      <c r="I18" s="5">
        <v>0</v>
      </c>
      <c r="J18" s="5">
        <v>1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1</v>
      </c>
      <c r="AC18" s="5">
        <v>1</v>
      </c>
      <c r="AD18" s="5">
        <v>1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f t="shared" si="0"/>
        <v>8</v>
      </c>
      <c r="AN18" s="27">
        <f t="shared" si="1"/>
        <v>1.2</v>
      </c>
    </row>
    <row r="19" spans="1:40" s="10" customFormat="1" ht="21">
      <c r="A19" s="61" t="s">
        <v>23</v>
      </c>
      <c r="B19" s="62">
        <v>1049730085</v>
      </c>
      <c r="C19" s="61">
        <v>1</v>
      </c>
      <c r="D19" s="61">
        <v>14</v>
      </c>
      <c r="E19" s="62">
        <v>1499900349614</v>
      </c>
      <c r="F19" s="62">
        <v>2</v>
      </c>
      <c r="G19" s="61">
        <v>99</v>
      </c>
      <c r="H19" s="5"/>
      <c r="I19" s="5">
        <v>0</v>
      </c>
      <c r="J19" s="5">
        <v>1</v>
      </c>
      <c r="K19" s="5">
        <v>0</v>
      </c>
      <c r="L19" s="5">
        <v>1</v>
      </c>
      <c r="M19" s="5">
        <v>0</v>
      </c>
      <c r="N19" s="5">
        <v>0</v>
      </c>
      <c r="O19" s="5">
        <v>1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2</v>
      </c>
      <c r="AB19" s="5">
        <v>2</v>
      </c>
      <c r="AC19" s="5">
        <v>0</v>
      </c>
      <c r="AD19" s="5">
        <v>1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f t="shared" si="0"/>
        <v>11</v>
      </c>
      <c r="AN19" s="27">
        <f t="shared" si="1"/>
        <v>1.65</v>
      </c>
    </row>
    <row r="20" spans="1:40" s="10" customFormat="1" ht="21">
      <c r="A20" s="61" t="s">
        <v>23</v>
      </c>
      <c r="B20" s="62">
        <v>1049730085</v>
      </c>
      <c r="C20" s="61">
        <v>1</v>
      </c>
      <c r="D20" s="61">
        <v>15</v>
      </c>
      <c r="E20" s="62">
        <v>1490501194376</v>
      </c>
      <c r="F20" s="62">
        <v>2</v>
      </c>
      <c r="G20" s="61">
        <v>99</v>
      </c>
      <c r="H20" s="5"/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1</v>
      </c>
      <c r="X20" s="5">
        <v>1</v>
      </c>
      <c r="Y20" s="5">
        <v>0</v>
      </c>
      <c r="Z20" s="5">
        <v>0</v>
      </c>
      <c r="AA20" s="5">
        <v>1</v>
      </c>
      <c r="AB20" s="5">
        <v>1</v>
      </c>
      <c r="AC20" s="5">
        <v>0</v>
      </c>
      <c r="AD20" s="5">
        <v>2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f t="shared" si="0"/>
        <v>8</v>
      </c>
      <c r="AN20" s="27">
        <f t="shared" si="1"/>
        <v>1.2</v>
      </c>
    </row>
    <row r="21" spans="1:40" s="10" customFormat="1" ht="21">
      <c r="A21" s="61" t="s">
        <v>23</v>
      </c>
      <c r="B21" s="62">
        <v>1049730085</v>
      </c>
      <c r="C21" s="61">
        <v>1</v>
      </c>
      <c r="D21" s="61">
        <v>16</v>
      </c>
      <c r="E21" s="62">
        <v>1490501195020</v>
      </c>
      <c r="F21" s="62">
        <v>2</v>
      </c>
      <c r="G21" s="61">
        <v>99</v>
      </c>
      <c r="H21" s="5"/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1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</v>
      </c>
      <c r="Y21" s="5">
        <v>0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f t="shared" si="0"/>
        <v>6</v>
      </c>
      <c r="AN21" s="27">
        <f t="shared" si="1"/>
        <v>0.9</v>
      </c>
    </row>
    <row r="22" spans="1:40" s="10" customFormat="1" ht="21">
      <c r="A22" s="61" t="s">
        <v>23</v>
      </c>
      <c r="B22" s="62">
        <v>1049730085</v>
      </c>
      <c r="C22" s="61">
        <v>1</v>
      </c>
      <c r="D22" s="61">
        <v>17</v>
      </c>
      <c r="E22" s="62">
        <v>1240401140730</v>
      </c>
      <c r="F22" s="62">
        <v>2</v>
      </c>
      <c r="G22" s="61">
        <v>99</v>
      </c>
      <c r="H22" s="5"/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f t="shared" si="0"/>
        <v>4</v>
      </c>
      <c r="AN22" s="27">
        <f t="shared" si="1"/>
        <v>0.6</v>
      </c>
    </row>
    <row r="23" spans="1:40" s="10" customFormat="1" ht="21" hidden="1">
      <c r="A23" s="61" t="s">
        <v>23</v>
      </c>
      <c r="B23" s="62">
        <v>1049730085</v>
      </c>
      <c r="C23" s="61">
        <v>1</v>
      </c>
      <c r="D23" s="61">
        <v>18</v>
      </c>
      <c r="E23" s="62">
        <v>1499900362475</v>
      </c>
      <c r="F23" s="62">
        <v>2</v>
      </c>
      <c r="G23" s="61">
        <v>99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f t="shared" si="0"/>
        <v>0</v>
      </c>
      <c r="AN23" s="27">
        <f t="shared" si="1"/>
        <v>0</v>
      </c>
    </row>
    <row r="24" spans="1:40" s="10" customFormat="1" ht="21">
      <c r="A24" s="63" t="s">
        <v>23</v>
      </c>
      <c r="B24" s="64">
        <v>1049730085</v>
      </c>
      <c r="C24" s="63">
        <v>1</v>
      </c>
      <c r="D24" s="63">
        <v>19</v>
      </c>
      <c r="E24" s="64">
        <v>1490501196433</v>
      </c>
      <c r="F24" s="64">
        <v>2</v>
      </c>
      <c r="G24" s="63">
        <v>99</v>
      </c>
      <c r="H24" s="12"/>
      <c r="I24" s="12">
        <v>0</v>
      </c>
      <c r="J24" s="12">
        <v>1</v>
      </c>
      <c r="K24" s="12">
        <v>0</v>
      </c>
      <c r="L24" s="12">
        <v>1</v>
      </c>
      <c r="M24" s="12">
        <v>0</v>
      </c>
      <c r="N24" s="12">
        <v>1</v>
      </c>
      <c r="O24" s="12">
        <v>0</v>
      </c>
      <c r="P24" s="12">
        <v>0</v>
      </c>
      <c r="Q24" s="12">
        <v>0</v>
      </c>
      <c r="R24" s="12">
        <v>1</v>
      </c>
      <c r="S24" s="12">
        <v>0</v>
      </c>
      <c r="T24" s="12">
        <v>0</v>
      </c>
      <c r="U24" s="12">
        <v>0</v>
      </c>
      <c r="V24" s="12">
        <v>0</v>
      </c>
      <c r="W24" s="12">
        <v>1</v>
      </c>
      <c r="X24" s="12">
        <v>1</v>
      </c>
      <c r="Y24" s="12">
        <v>0</v>
      </c>
      <c r="Z24" s="12">
        <v>0</v>
      </c>
      <c r="AA24" s="12">
        <v>1</v>
      </c>
      <c r="AB24" s="12">
        <v>0</v>
      </c>
      <c r="AC24" s="12">
        <v>0</v>
      </c>
      <c r="AD24" s="12">
        <v>2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f t="shared" si="0"/>
        <v>9</v>
      </c>
      <c r="AN24" s="28">
        <f t="shared" si="1"/>
        <v>1.35</v>
      </c>
    </row>
    <row r="25" spans="39:40" ht="21">
      <c r="AM25" s="133">
        <f>AVERAGE(AM6:AM24)</f>
        <v>7.473684210526316</v>
      </c>
      <c r="AN25" s="134" t="s">
        <v>28</v>
      </c>
    </row>
    <row r="26" spans="39:40" ht="21">
      <c r="AM26" s="129">
        <f>STDEV(AM6:AM24)</f>
        <v>3.6570847687533785</v>
      </c>
      <c r="AN26" s="130" t="s">
        <v>29</v>
      </c>
    </row>
  </sheetData>
  <sheetProtection/>
  <mergeCells count="12">
    <mergeCell ref="E3:E5"/>
    <mergeCell ref="F3:F5"/>
    <mergeCell ref="G3:G5"/>
    <mergeCell ref="H3:AL3"/>
    <mergeCell ref="AM3:AM4"/>
    <mergeCell ref="AN3:AN4"/>
    <mergeCell ref="A1:AN1"/>
    <mergeCell ref="A2:AN2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V26"/>
  <sheetViews>
    <sheetView zoomScale="78" zoomScaleNormal="78" zoomScalePageLayoutView="0" workbookViewId="0" topLeftCell="X13">
      <selection activeCell="AM38" sqref="AM38"/>
    </sheetView>
  </sheetViews>
  <sheetFormatPr defaultColWidth="8.57421875" defaultRowHeight="15"/>
  <cols>
    <col min="1" max="1" width="13.421875" style="48" customWidth="1"/>
    <col min="2" max="2" width="14.710937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5.71093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1.8515625" style="14" customWidth="1"/>
    <col min="41" max="48" width="8.57421875" style="14" customWidth="1"/>
    <col min="49" max="16384" width="8.57421875" style="2" customWidth="1"/>
  </cols>
  <sheetData>
    <row r="1" spans="1:40" ht="23.25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0" ht="22.5" customHeight="1">
      <c r="A2" s="103" t="s">
        <v>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1:40" ht="40.5" customHeight="1">
      <c r="A3" s="74" t="s">
        <v>8</v>
      </c>
      <c r="B3" s="80" t="s">
        <v>0</v>
      </c>
      <c r="C3" s="77" t="s">
        <v>9</v>
      </c>
      <c r="D3" s="80" t="s">
        <v>1</v>
      </c>
      <c r="E3" s="90" t="s">
        <v>2</v>
      </c>
      <c r="F3" s="80" t="s">
        <v>3</v>
      </c>
      <c r="G3" s="90" t="s">
        <v>4</v>
      </c>
      <c r="H3" s="72" t="s">
        <v>12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4" t="s">
        <v>10</v>
      </c>
      <c r="AN3" s="87" t="s">
        <v>13</v>
      </c>
    </row>
    <row r="4" spans="1:40" ht="21">
      <c r="A4" s="97"/>
      <c r="B4" s="80"/>
      <c r="C4" s="78"/>
      <c r="D4" s="80"/>
      <c r="E4" s="90"/>
      <c r="F4" s="80"/>
      <c r="G4" s="90"/>
      <c r="H4" s="29" t="s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75"/>
      <c r="AN4" s="88"/>
    </row>
    <row r="5" spans="1:48" s="8" customFormat="1" ht="21">
      <c r="A5" s="97"/>
      <c r="B5" s="98"/>
      <c r="C5" s="78"/>
      <c r="D5" s="98"/>
      <c r="E5" s="99"/>
      <c r="F5" s="98"/>
      <c r="G5" s="99"/>
      <c r="H5" s="13" t="s">
        <v>7</v>
      </c>
      <c r="I5" s="9">
        <v>1</v>
      </c>
      <c r="J5" s="23">
        <v>2</v>
      </c>
      <c r="K5" s="23">
        <v>2</v>
      </c>
      <c r="L5" s="9">
        <v>1</v>
      </c>
      <c r="M5" s="23">
        <v>2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23">
        <v>2</v>
      </c>
      <c r="T5" s="9">
        <v>1</v>
      </c>
      <c r="U5" s="9">
        <v>1</v>
      </c>
      <c r="V5" s="23">
        <v>2</v>
      </c>
      <c r="W5" s="9">
        <v>1</v>
      </c>
      <c r="X5" s="9">
        <v>1</v>
      </c>
      <c r="Y5" s="23">
        <v>2</v>
      </c>
      <c r="Z5" s="23">
        <v>1</v>
      </c>
      <c r="AA5" s="21">
        <v>2</v>
      </c>
      <c r="AB5" s="24">
        <v>1</v>
      </c>
      <c r="AC5" s="24">
        <v>1</v>
      </c>
      <c r="AD5" s="24">
        <v>1</v>
      </c>
      <c r="AE5" s="24">
        <v>1</v>
      </c>
      <c r="AF5" s="21">
        <v>2</v>
      </c>
      <c r="AG5" s="21">
        <v>1</v>
      </c>
      <c r="AH5" s="25">
        <v>2</v>
      </c>
      <c r="AI5" s="19">
        <v>1</v>
      </c>
      <c r="AJ5" s="25">
        <v>1</v>
      </c>
      <c r="AK5" s="26">
        <v>1</v>
      </c>
      <c r="AL5" s="66">
        <v>2</v>
      </c>
      <c r="AM5" s="59">
        <f>SUM(I5:AL5)</f>
        <v>40</v>
      </c>
      <c r="AN5" s="60" t="s">
        <v>14</v>
      </c>
      <c r="AO5" s="10"/>
      <c r="AP5" s="10"/>
      <c r="AQ5" s="10"/>
      <c r="AR5" s="10"/>
      <c r="AS5" s="10"/>
      <c r="AT5" s="10"/>
      <c r="AU5" s="10"/>
      <c r="AV5" s="10"/>
    </row>
    <row r="6" spans="1:41" s="10" customFormat="1" ht="21">
      <c r="A6" s="61" t="s">
        <v>23</v>
      </c>
      <c r="B6" s="62">
        <v>1049730085</v>
      </c>
      <c r="C6" s="61">
        <v>1</v>
      </c>
      <c r="D6" s="61">
        <v>1</v>
      </c>
      <c r="E6" s="62">
        <v>1490501194058</v>
      </c>
      <c r="F6" s="62">
        <v>1</v>
      </c>
      <c r="G6" s="61">
        <v>99</v>
      </c>
      <c r="H6" s="5"/>
      <c r="I6" s="5">
        <v>1</v>
      </c>
      <c r="J6" s="5">
        <v>1.5</v>
      </c>
      <c r="K6" s="5">
        <v>0</v>
      </c>
      <c r="L6" s="5">
        <v>0</v>
      </c>
      <c r="M6" s="5">
        <v>0.5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1.5</v>
      </c>
      <c r="T6" s="5">
        <v>0</v>
      </c>
      <c r="U6" s="5">
        <v>0</v>
      </c>
      <c r="V6" s="5">
        <v>0</v>
      </c>
      <c r="W6" s="5">
        <v>0</v>
      </c>
      <c r="X6" s="5">
        <v>1</v>
      </c>
      <c r="Y6" s="5">
        <v>1</v>
      </c>
      <c r="Z6" s="5">
        <v>1</v>
      </c>
      <c r="AA6" s="5">
        <v>1.5</v>
      </c>
      <c r="AB6" s="5">
        <v>0</v>
      </c>
      <c r="AC6" s="5">
        <v>0</v>
      </c>
      <c r="AD6" s="5">
        <v>0</v>
      </c>
      <c r="AE6" s="5">
        <v>0</v>
      </c>
      <c r="AF6" s="5">
        <v>1</v>
      </c>
      <c r="AG6" s="5">
        <v>0</v>
      </c>
      <c r="AH6" s="5">
        <v>1</v>
      </c>
      <c r="AI6" s="5">
        <v>0</v>
      </c>
      <c r="AJ6" s="5">
        <v>1</v>
      </c>
      <c r="AK6" s="5">
        <v>0</v>
      </c>
      <c r="AL6" s="5">
        <v>0</v>
      </c>
      <c r="AM6" s="5">
        <f aca="true" t="shared" si="0" ref="AM6:AM14">SUM(I6:AL6)</f>
        <v>12</v>
      </c>
      <c r="AN6" s="27">
        <f aca="true" t="shared" si="1" ref="AN6:AN24">6*AM6/40</f>
        <v>1.8</v>
      </c>
      <c r="AO6" s="10" t="s">
        <v>15</v>
      </c>
    </row>
    <row r="7" spans="1:40" s="10" customFormat="1" ht="21">
      <c r="A7" s="61" t="s">
        <v>23</v>
      </c>
      <c r="B7" s="62">
        <v>1049730085</v>
      </c>
      <c r="C7" s="61">
        <v>1</v>
      </c>
      <c r="D7" s="61">
        <v>2</v>
      </c>
      <c r="E7" s="62">
        <v>1490501194481</v>
      </c>
      <c r="F7" s="62">
        <v>1</v>
      </c>
      <c r="G7" s="61">
        <v>99</v>
      </c>
      <c r="H7" s="5"/>
      <c r="I7" s="5">
        <v>1</v>
      </c>
      <c r="J7" s="5">
        <v>0.5</v>
      </c>
      <c r="K7" s="5">
        <v>1</v>
      </c>
      <c r="L7" s="5">
        <v>1</v>
      </c>
      <c r="M7" s="5">
        <v>1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2</v>
      </c>
      <c r="T7" s="5">
        <v>0</v>
      </c>
      <c r="U7" s="5">
        <v>0</v>
      </c>
      <c r="V7" s="5">
        <v>0</v>
      </c>
      <c r="W7" s="5">
        <v>0</v>
      </c>
      <c r="X7" s="5">
        <v>1</v>
      </c>
      <c r="Y7" s="5">
        <v>1</v>
      </c>
      <c r="Z7" s="5">
        <v>1</v>
      </c>
      <c r="AA7" s="5">
        <v>1.5</v>
      </c>
      <c r="AB7" s="5">
        <v>0</v>
      </c>
      <c r="AC7" s="5">
        <v>0</v>
      </c>
      <c r="AD7" s="5">
        <v>1</v>
      </c>
      <c r="AE7" s="5">
        <v>0</v>
      </c>
      <c r="AF7" s="5">
        <v>2</v>
      </c>
      <c r="AG7" s="5">
        <v>1</v>
      </c>
      <c r="AH7" s="5">
        <v>1.5</v>
      </c>
      <c r="AI7" s="5">
        <v>0</v>
      </c>
      <c r="AJ7" s="5">
        <v>0</v>
      </c>
      <c r="AK7" s="5">
        <v>1</v>
      </c>
      <c r="AL7" s="5">
        <v>0</v>
      </c>
      <c r="AM7" s="5">
        <f t="shared" si="0"/>
        <v>18.5</v>
      </c>
      <c r="AN7" s="27">
        <f t="shared" si="1"/>
        <v>2.775</v>
      </c>
    </row>
    <row r="8" spans="1:40" s="10" customFormat="1" ht="21">
      <c r="A8" s="61" t="s">
        <v>23</v>
      </c>
      <c r="B8" s="62">
        <v>1049730085</v>
      </c>
      <c r="C8" s="61">
        <v>1</v>
      </c>
      <c r="D8" s="61">
        <v>3</v>
      </c>
      <c r="E8" s="62">
        <v>1490501194571</v>
      </c>
      <c r="F8" s="62">
        <v>1</v>
      </c>
      <c r="G8" s="61">
        <v>99</v>
      </c>
      <c r="H8" s="5"/>
      <c r="I8" s="5">
        <v>1</v>
      </c>
      <c r="J8" s="5">
        <v>1</v>
      </c>
      <c r="K8" s="5">
        <v>0</v>
      </c>
      <c r="L8" s="5">
        <v>1</v>
      </c>
      <c r="M8" s="5">
        <v>1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</v>
      </c>
      <c r="T8" s="5">
        <v>1</v>
      </c>
      <c r="U8" s="5">
        <v>0</v>
      </c>
      <c r="V8" s="5">
        <v>0</v>
      </c>
      <c r="W8" s="5">
        <v>0</v>
      </c>
      <c r="X8" s="5">
        <v>0</v>
      </c>
      <c r="Y8" s="5">
        <v>1.5</v>
      </c>
      <c r="Z8" s="5">
        <v>1</v>
      </c>
      <c r="AA8" s="5">
        <v>2</v>
      </c>
      <c r="AB8" s="5">
        <v>0</v>
      </c>
      <c r="AC8" s="5">
        <v>0</v>
      </c>
      <c r="AD8" s="5">
        <v>0</v>
      </c>
      <c r="AE8" s="5">
        <v>0</v>
      </c>
      <c r="AF8" s="5">
        <v>1.5</v>
      </c>
      <c r="AG8" s="5">
        <v>0</v>
      </c>
      <c r="AH8" s="5">
        <v>1.5</v>
      </c>
      <c r="AI8" s="5">
        <v>0</v>
      </c>
      <c r="AJ8" s="5">
        <v>1</v>
      </c>
      <c r="AK8" s="5">
        <v>0</v>
      </c>
      <c r="AL8" s="5">
        <v>0</v>
      </c>
      <c r="AM8" s="5">
        <f t="shared" si="0"/>
        <v>14.5</v>
      </c>
      <c r="AN8" s="27">
        <f t="shared" si="1"/>
        <v>2.175</v>
      </c>
    </row>
    <row r="9" spans="1:40" s="10" customFormat="1" ht="21">
      <c r="A9" s="61" t="s">
        <v>23</v>
      </c>
      <c r="B9" s="62">
        <v>1049730085</v>
      </c>
      <c r="C9" s="61">
        <v>1</v>
      </c>
      <c r="D9" s="61">
        <v>4</v>
      </c>
      <c r="E9" s="62">
        <v>1490501195461</v>
      </c>
      <c r="F9" s="62">
        <v>1</v>
      </c>
      <c r="G9" s="61">
        <v>99</v>
      </c>
      <c r="H9" s="5"/>
      <c r="I9" s="5">
        <v>0</v>
      </c>
      <c r="J9" s="5">
        <v>0.5</v>
      </c>
      <c r="K9" s="5">
        <v>0</v>
      </c>
      <c r="L9" s="5">
        <v>1</v>
      </c>
      <c r="M9" s="5">
        <v>1</v>
      </c>
      <c r="N9" s="5">
        <v>1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0.5</v>
      </c>
      <c r="U9" s="5">
        <v>0</v>
      </c>
      <c r="V9" s="5">
        <v>0</v>
      </c>
      <c r="W9" s="5">
        <v>0</v>
      </c>
      <c r="X9" s="5">
        <v>1</v>
      </c>
      <c r="Y9" s="5">
        <v>1.5</v>
      </c>
      <c r="Z9" s="5">
        <v>1</v>
      </c>
      <c r="AA9" s="5">
        <v>2</v>
      </c>
      <c r="AB9" s="5">
        <v>0</v>
      </c>
      <c r="AC9" s="5">
        <v>0</v>
      </c>
      <c r="AD9" s="5">
        <v>0</v>
      </c>
      <c r="AE9" s="5">
        <v>0</v>
      </c>
      <c r="AF9" s="5">
        <v>0.5</v>
      </c>
      <c r="AG9" s="5">
        <v>0</v>
      </c>
      <c r="AH9" s="5">
        <v>2</v>
      </c>
      <c r="AI9" s="5">
        <v>0</v>
      </c>
      <c r="AJ9" s="5">
        <v>1</v>
      </c>
      <c r="AK9" s="5">
        <v>0</v>
      </c>
      <c r="AL9" s="5">
        <v>0</v>
      </c>
      <c r="AM9" s="5">
        <f t="shared" si="0"/>
        <v>14</v>
      </c>
      <c r="AN9" s="27">
        <f t="shared" si="1"/>
        <v>2.1</v>
      </c>
    </row>
    <row r="10" spans="1:40" s="10" customFormat="1" ht="21">
      <c r="A10" s="61" t="s">
        <v>23</v>
      </c>
      <c r="B10" s="62">
        <v>1049730085</v>
      </c>
      <c r="C10" s="61">
        <v>1</v>
      </c>
      <c r="D10" s="61">
        <v>5</v>
      </c>
      <c r="E10" s="62">
        <v>1730601245484</v>
      </c>
      <c r="F10" s="62">
        <v>1</v>
      </c>
      <c r="G10" s="61">
        <v>99</v>
      </c>
      <c r="H10" s="5"/>
      <c r="I10" s="5">
        <v>0</v>
      </c>
      <c r="J10" s="5">
        <v>1</v>
      </c>
      <c r="K10" s="5">
        <v>0</v>
      </c>
      <c r="L10" s="5">
        <v>0</v>
      </c>
      <c r="M10" s="5">
        <v>1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1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1</v>
      </c>
      <c r="Z10" s="5">
        <v>0</v>
      </c>
      <c r="AA10" s="5">
        <v>2</v>
      </c>
      <c r="AB10" s="5">
        <v>0</v>
      </c>
      <c r="AC10" s="5">
        <v>1</v>
      </c>
      <c r="AD10" s="5">
        <v>1</v>
      </c>
      <c r="AE10" s="5">
        <v>0</v>
      </c>
      <c r="AF10" s="5">
        <v>1.5</v>
      </c>
      <c r="AG10" s="5">
        <v>0</v>
      </c>
      <c r="AH10" s="5">
        <v>1.5</v>
      </c>
      <c r="AI10" s="5">
        <v>0</v>
      </c>
      <c r="AJ10" s="5">
        <v>1</v>
      </c>
      <c r="AK10" s="5">
        <v>0</v>
      </c>
      <c r="AL10" s="5">
        <v>1</v>
      </c>
      <c r="AM10" s="5">
        <f t="shared" si="0"/>
        <v>15</v>
      </c>
      <c r="AN10" s="27">
        <f t="shared" si="1"/>
        <v>2.25</v>
      </c>
    </row>
    <row r="11" spans="1:40" s="10" customFormat="1" ht="21">
      <c r="A11" s="61" t="s">
        <v>23</v>
      </c>
      <c r="B11" s="62">
        <v>1049730085</v>
      </c>
      <c r="C11" s="61">
        <v>1</v>
      </c>
      <c r="D11" s="61">
        <v>6</v>
      </c>
      <c r="E11" s="62">
        <v>1499900357927</v>
      </c>
      <c r="F11" s="62">
        <v>1</v>
      </c>
      <c r="G11" s="61">
        <v>12</v>
      </c>
      <c r="H11" s="5"/>
      <c r="I11" s="5">
        <v>0</v>
      </c>
      <c r="J11" s="5">
        <v>0.5</v>
      </c>
      <c r="K11" s="5">
        <v>0</v>
      </c>
      <c r="L11" s="5">
        <v>0</v>
      </c>
      <c r="M11" s="5">
        <v>1.5</v>
      </c>
      <c r="N11" s="5">
        <v>1</v>
      </c>
      <c r="O11" s="5">
        <v>0</v>
      </c>
      <c r="P11" s="5">
        <v>1</v>
      </c>
      <c r="Q11" s="5">
        <v>1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0.5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0</v>
      </c>
      <c r="AF11" s="5">
        <v>0.5</v>
      </c>
      <c r="AG11" s="5">
        <v>0</v>
      </c>
      <c r="AH11" s="5">
        <v>1.5</v>
      </c>
      <c r="AI11" s="5">
        <v>0</v>
      </c>
      <c r="AJ11" s="5">
        <v>0</v>
      </c>
      <c r="AK11" s="5">
        <v>0</v>
      </c>
      <c r="AL11" s="5">
        <v>0</v>
      </c>
      <c r="AM11" s="5">
        <f t="shared" si="0"/>
        <v>10.5</v>
      </c>
      <c r="AN11" s="27">
        <f t="shared" si="1"/>
        <v>1.575</v>
      </c>
    </row>
    <row r="12" spans="1:40" s="10" customFormat="1" ht="21">
      <c r="A12" s="61" t="s">
        <v>23</v>
      </c>
      <c r="B12" s="62">
        <v>1049730085</v>
      </c>
      <c r="C12" s="61">
        <v>1</v>
      </c>
      <c r="D12" s="61">
        <v>7</v>
      </c>
      <c r="E12" s="62">
        <v>1490501195640</v>
      </c>
      <c r="F12" s="62">
        <v>1</v>
      </c>
      <c r="G12" s="61">
        <v>99</v>
      </c>
      <c r="H12" s="5"/>
      <c r="I12" s="5">
        <v>0</v>
      </c>
      <c r="J12" s="5">
        <v>1.5</v>
      </c>
      <c r="K12" s="5">
        <v>0</v>
      </c>
      <c r="L12" s="5">
        <v>0</v>
      </c>
      <c r="M12" s="5">
        <v>1.5</v>
      </c>
      <c r="N12" s="5">
        <v>0</v>
      </c>
      <c r="O12" s="5">
        <v>0</v>
      </c>
      <c r="P12" s="5">
        <v>1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1.5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1.5</v>
      </c>
      <c r="AG12" s="5">
        <v>0</v>
      </c>
      <c r="AH12" s="5">
        <v>1</v>
      </c>
      <c r="AI12" s="5">
        <v>0</v>
      </c>
      <c r="AJ12" s="5">
        <v>0</v>
      </c>
      <c r="AK12" s="5">
        <v>0</v>
      </c>
      <c r="AL12" s="5">
        <v>0</v>
      </c>
      <c r="AM12" s="5">
        <f t="shared" si="0"/>
        <v>10</v>
      </c>
      <c r="AN12" s="27">
        <f t="shared" si="1"/>
        <v>1.5</v>
      </c>
    </row>
    <row r="13" spans="1:40" s="10" customFormat="1" ht="21">
      <c r="A13" s="61" t="s">
        <v>23</v>
      </c>
      <c r="B13" s="62">
        <v>1049730085</v>
      </c>
      <c r="C13" s="61">
        <v>1</v>
      </c>
      <c r="D13" s="61">
        <v>8</v>
      </c>
      <c r="E13" s="62">
        <v>1490501196212</v>
      </c>
      <c r="F13" s="62">
        <v>1</v>
      </c>
      <c r="G13" s="61">
        <v>12</v>
      </c>
      <c r="H13" s="5"/>
      <c r="I13" s="5">
        <v>0</v>
      </c>
      <c r="J13" s="5">
        <v>0.5</v>
      </c>
      <c r="K13" s="5">
        <v>0</v>
      </c>
      <c r="L13" s="5">
        <v>1</v>
      </c>
      <c r="M13" s="5">
        <v>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0.5</v>
      </c>
      <c r="Z13" s="5">
        <v>1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1.5</v>
      </c>
      <c r="AG13" s="5">
        <v>0</v>
      </c>
      <c r="AH13" s="5">
        <v>1</v>
      </c>
      <c r="AI13" s="5">
        <v>0</v>
      </c>
      <c r="AJ13" s="5">
        <v>0</v>
      </c>
      <c r="AK13" s="5">
        <v>0</v>
      </c>
      <c r="AL13" s="5">
        <v>0</v>
      </c>
      <c r="AM13" s="5">
        <f t="shared" si="0"/>
        <v>9.5</v>
      </c>
      <c r="AN13" s="27">
        <f t="shared" si="1"/>
        <v>1.425</v>
      </c>
    </row>
    <row r="14" spans="1:40" s="10" customFormat="1" ht="21">
      <c r="A14" s="61" t="s">
        <v>23</v>
      </c>
      <c r="B14" s="62">
        <v>1049730085</v>
      </c>
      <c r="C14" s="61">
        <v>1</v>
      </c>
      <c r="D14" s="61">
        <v>9</v>
      </c>
      <c r="E14" s="62">
        <v>1490501194970</v>
      </c>
      <c r="F14" s="62">
        <v>1</v>
      </c>
      <c r="G14" s="61">
        <v>99</v>
      </c>
      <c r="H14" s="5"/>
      <c r="I14" s="5">
        <v>0</v>
      </c>
      <c r="J14" s="5">
        <v>2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1</v>
      </c>
      <c r="Q14" s="5">
        <v>1</v>
      </c>
      <c r="R14" s="5">
        <v>0</v>
      </c>
      <c r="S14" s="5">
        <v>1.5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0.5</v>
      </c>
      <c r="Z14" s="5">
        <v>0</v>
      </c>
      <c r="AA14" s="5">
        <v>0.5</v>
      </c>
      <c r="AB14" s="5">
        <v>0</v>
      </c>
      <c r="AC14" s="5">
        <v>0</v>
      </c>
      <c r="AD14" s="5">
        <v>1</v>
      </c>
      <c r="AE14" s="5">
        <v>0</v>
      </c>
      <c r="AF14" s="5">
        <v>1.5</v>
      </c>
      <c r="AG14" s="5">
        <v>0</v>
      </c>
      <c r="AH14" s="5">
        <v>1</v>
      </c>
      <c r="AI14" s="5">
        <v>0</v>
      </c>
      <c r="AJ14" s="5">
        <v>0</v>
      </c>
      <c r="AK14" s="5">
        <v>2</v>
      </c>
      <c r="AL14" s="5">
        <v>2</v>
      </c>
      <c r="AM14" s="5">
        <f t="shared" si="0"/>
        <v>15</v>
      </c>
      <c r="AN14" s="27">
        <f t="shared" si="1"/>
        <v>2.25</v>
      </c>
    </row>
    <row r="15" spans="1:40" s="10" customFormat="1" ht="21" hidden="1">
      <c r="A15" s="61" t="s">
        <v>23</v>
      </c>
      <c r="B15" s="62">
        <v>1049730085</v>
      </c>
      <c r="C15" s="61">
        <v>1</v>
      </c>
      <c r="D15" s="61">
        <v>10</v>
      </c>
      <c r="E15" s="62">
        <v>1490501190401</v>
      </c>
      <c r="F15" s="62">
        <v>1</v>
      </c>
      <c r="G15" s="61">
        <v>99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27">
        <f t="shared" si="1"/>
        <v>0</v>
      </c>
    </row>
    <row r="16" spans="1:40" s="10" customFormat="1" ht="21">
      <c r="A16" s="61" t="s">
        <v>23</v>
      </c>
      <c r="B16" s="62">
        <v>1049730085</v>
      </c>
      <c r="C16" s="61">
        <v>1</v>
      </c>
      <c r="D16" s="61">
        <v>11</v>
      </c>
      <c r="E16" s="62">
        <v>1490501194244</v>
      </c>
      <c r="F16" s="62">
        <v>2</v>
      </c>
      <c r="G16" s="61">
        <v>99</v>
      </c>
      <c r="H16" s="5"/>
      <c r="I16" s="5">
        <v>1</v>
      </c>
      <c r="J16" s="5">
        <v>2</v>
      </c>
      <c r="K16" s="5">
        <v>0</v>
      </c>
      <c r="L16" s="5">
        <v>0</v>
      </c>
      <c r="M16" s="5">
        <v>0.5</v>
      </c>
      <c r="N16" s="5">
        <v>0</v>
      </c>
      <c r="O16" s="5">
        <v>1</v>
      </c>
      <c r="P16" s="5">
        <v>1</v>
      </c>
      <c r="Q16" s="5">
        <v>1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1</v>
      </c>
      <c r="X16" s="5">
        <v>0</v>
      </c>
      <c r="Y16" s="5">
        <v>0.5</v>
      </c>
      <c r="Z16" s="5">
        <v>0</v>
      </c>
      <c r="AA16" s="5">
        <v>1.5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1</v>
      </c>
      <c r="AI16" s="5">
        <v>0</v>
      </c>
      <c r="AJ16" s="5">
        <v>0</v>
      </c>
      <c r="AK16" s="5">
        <v>1</v>
      </c>
      <c r="AL16" s="5">
        <v>0</v>
      </c>
      <c r="AM16" s="5">
        <f aca="true" t="shared" si="2" ref="AM16:AM22">SUM(I16:AL16)</f>
        <v>12.5</v>
      </c>
      <c r="AN16" s="27">
        <f t="shared" si="1"/>
        <v>1.875</v>
      </c>
    </row>
    <row r="17" spans="1:40" s="10" customFormat="1" ht="21">
      <c r="A17" s="61" t="s">
        <v>23</v>
      </c>
      <c r="B17" s="62">
        <v>1049730085</v>
      </c>
      <c r="C17" s="61">
        <v>1</v>
      </c>
      <c r="D17" s="61">
        <v>12</v>
      </c>
      <c r="E17" s="62">
        <v>1490501194554</v>
      </c>
      <c r="F17" s="62">
        <v>2</v>
      </c>
      <c r="G17" s="61">
        <v>99</v>
      </c>
      <c r="H17" s="5"/>
      <c r="I17" s="5">
        <v>0</v>
      </c>
      <c r="J17" s="5">
        <v>0.5</v>
      </c>
      <c r="K17" s="5">
        <v>0</v>
      </c>
      <c r="L17" s="5">
        <v>0</v>
      </c>
      <c r="M17" s="5">
        <v>0.5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2</v>
      </c>
      <c r="T17" s="5">
        <v>1</v>
      </c>
      <c r="U17" s="5">
        <v>2</v>
      </c>
      <c r="V17" s="5">
        <v>1</v>
      </c>
      <c r="W17" s="5">
        <v>1</v>
      </c>
      <c r="X17" s="5">
        <v>1</v>
      </c>
      <c r="Y17" s="5">
        <v>0.5</v>
      </c>
      <c r="Z17" s="5">
        <v>0</v>
      </c>
      <c r="AA17" s="5">
        <v>1.5</v>
      </c>
      <c r="AB17" s="5">
        <v>1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5">
        <v>1</v>
      </c>
      <c r="AI17" s="5">
        <v>0</v>
      </c>
      <c r="AJ17" s="5">
        <v>1</v>
      </c>
      <c r="AK17" s="5">
        <v>0</v>
      </c>
      <c r="AL17" s="5">
        <v>2</v>
      </c>
      <c r="AM17" s="5">
        <f t="shared" si="2"/>
        <v>17</v>
      </c>
      <c r="AN17" s="27">
        <f t="shared" si="1"/>
        <v>2.55</v>
      </c>
    </row>
    <row r="18" spans="1:40" s="10" customFormat="1" ht="21">
      <c r="A18" s="61" t="s">
        <v>23</v>
      </c>
      <c r="B18" s="62">
        <v>1049730085</v>
      </c>
      <c r="C18" s="61">
        <v>1</v>
      </c>
      <c r="D18" s="61">
        <v>13</v>
      </c>
      <c r="E18" s="62">
        <v>1329000001761</v>
      </c>
      <c r="F18" s="62">
        <v>2</v>
      </c>
      <c r="G18" s="61">
        <v>99</v>
      </c>
      <c r="H18" s="5"/>
      <c r="I18" s="5">
        <v>1</v>
      </c>
      <c r="J18" s="5">
        <v>1.5</v>
      </c>
      <c r="K18" s="5">
        <v>0</v>
      </c>
      <c r="L18" s="5">
        <v>1</v>
      </c>
      <c r="M18" s="5">
        <v>2</v>
      </c>
      <c r="N18" s="5">
        <v>0</v>
      </c>
      <c r="O18" s="5">
        <v>0</v>
      </c>
      <c r="P18" s="5">
        <v>1</v>
      </c>
      <c r="Q18" s="5">
        <v>1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1.5</v>
      </c>
      <c r="Z18" s="5">
        <v>1</v>
      </c>
      <c r="AA18" s="5">
        <v>1</v>
      </c>
      <c r="AB18" s="5">
        <v>1</v>
      </c>
      <c r="AC18" s="5">
        <v>0</v>
      </c>
      <c r="AD18" s="5">
        <v>1</v>
      </c>
      <c r="AE18" s="5">
        <v>0</v>
      </c>
      <c r="AF18" s="5">
        <v>1</v>
      </c>
      <c r="AG18" s="5">
        <v>1</v>
      </c>
      <c r="AH18" s="5">
        <v>1</v>
      </c>
      <c r="AI18" s="5">
        <v>0</v>
      </c>
      <c r="AJ18" s="5">
        <v>1</v>
      </c>
      <c r="AK18" s="5">
        <v>1</v>
      </c>
      <c r="AL18" s="5">
        <v>1</v>
      </c>
      <c r="AM18" s="5">
        <f t="shared" si="2"/>
        <v>20</v>
      </c>
      <c r="AN18" s="27">
        <f t="shared" si="1"/>
        <v>3</v>
      </c>
    </row>
    <row r="19" spans="1:40" s="10" customFormat="1" ht="21">
      <c r="A19" s="61" t="s">
        <v>23</v>
      </c>
      <c r="B19" s="62">
        <v>1049730085</v>
      </c>
      <c r="C19" s="61">
        <v>1</v>
      </c>
      <c r="D19" s="61">
        <v>14</v>
      </c>
      <c r="E19" s="62">
        <v>1499900349614</v>
      </c>
      <c r="F19" s="62">
        <v>2</v>
      </c>
      <c r="G19" s="61">
        <v>99</v>
      </c>
      <c r="H19" s="5"/>
      <c r="I19" s="5">
        <v>1</v>
      </c>
      <c r="J19" s="5">
        <v>1</v>
      </c>
      <c r="K19" s="5">
        <v>0</v>
      </c>
      <c r="L19" s="5">
        <v>1</v>
      </c>
      <c r="M19" s="5">
        <v>1.5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2</v>
      </c>
      <c r="T19" s="5">
        <v>0</v>
      </c>
      <c r="U19" s="5">
        <v>0</v>
      </c>
      <c r="V19" s="5">
        <v>0</v>
      </c>
      <c r="W19" s="5">
        <v>1</v>
      </c>
      <c r="X19" s="5">
        <v>1</v>
      </c>
      <c r="Y19" s="5">
        <v>1.5</v>
      </c>
      <c r="Z19" s="5">
        <v>1</v>
      </c>
      <c r="AA19" s="5">
        <v>2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0.5</v>
      </c>
      <c r="AI19" s="5">
        <v>0</v>
      </c>
      <c r="AJ19" s="5">
        <v>1</v>
      </c>
      <c r="AK19" s="5">
        <v>0</v>
      </c>
      <c r="AL19" s="5">
        <v>1</v>
      </c>
      <c r="AM19" s="5">
        <f t="shared" si="2"/>
        <v>17.5</v>
      </c>
      <c r="AN19" s="27">
        <f t="shared" si="1"/>
        <v>2.625</v>
      </c>
    </row>
    <row r="20" spans="1:40" s="10" customFormat="1" ht="21">
      <c r="A20" s="61" t="s">
        <v>23</v>
      </c>
      <c r="B20" s="62">
        <v>1049730085</v>
      </c>
      <c r="C20" s="61">
        <v>1</v>
      </c>
      <c r="D20" s="61">
        <v>15</v>
      </c>
      <c r="E20" s="62">
        <v>1490501194376</v>
      </c>
      <c r="F20" s="62">
        <v>2</v>
      </c>
      <c r="G20" s="61">
        <v>99</v>
      </c>
      <c r="H20" s="5"/>
      <c r="I20" s="5">
        <v>0</v>
      </c>
      <c r="J20" s="5">
        <v>1.5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1</v>
      </c>
      <c r="Q20" s="5">
        <v>1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1</v>
      </c>
      <c r="X20" s="5">
        <v>1</v>
      </c>
      <c r="Y20" s="5">
        <v>0.5</v>
      </c>
      <c r="Z20" s="5">
        <v>0</v>
      </c>
      <c r="AA20" s="5">
        <v>2</v>
      </c>
      <c r="AB20" s="5">
        <v>0</v>
      </c>
      <c r="AC20" s="5">
        <v>0</v>
      </c>
      <c r="AD20" s="5">
        <v>0</v>
      </c>
      <c r="AE20" s="5">
        <v>0</v>
      </c>
      <c r="AF20" s="5">
        <v>0.5</v>
      </c>
      <c r="AG20" s="5">
        <v>0</v>
      </c>
      <c r="AH20" s="5">
        <v>1.5</v>
      </c>
      <c r="AI20" s="5">
        <v>0</v>
      </c>
      <c r="AJ20" s="5">
        <v>0</v>
      </c>
      <c r="AK20" s="5">
        <v>0</v>
      </c>
      <c r="AL20" s="5">
        <v>0</v>
      </c>
      <c r="AM20" s="5">
        <f t="shared" si="2"/>
        <v>12</v>
      </c>
      <c r="AN20" s="27">
        <f t="shared" si="1"/>
        <v>1.8</v>
      </c>
    </row>
    <row r="21" spans="1:40" s="10" customFormat="1" ht="21">
      <c r="A21" s="61" t="s">
        <v>23</v>
      </c>
      <c r="B21" s="62">
        <v>1049730085</v>
      </c>
      <c r="C21" s="61">
        <v>1</v>
      </c>
      <c r="D21" s="61">
        <v>16</v>
      </c>
      <c r="E21" s="62">
        <v>1490501195020</v>
      </c>
      <c r="F21" s="62">
        <v>2</v>
      </c>
      <c r="G21" s="61">
        <v>99</v>
      </c>
      <c r="H21" s="5"/>
      <c r="I21" s="5">
        <v>1</v>
      </c>
      <c r="J21" s="5">
        <v>1.5</v>
      </c>
      <c r="K21" s="5">
        <v>0</v>
      </c>
      <c r="L21" s="5">
        <v>0</v>
      </c>
      <c r="M21" s="5">
        <v>1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>
        <v>1</v>
      </c>
      <c r="Y21" s="5">
        <v>1.5</v>
      </c>
      <c r="Z21" s="5">
        <v>0</v>
      </c>
      <c r="AA21" s="5">
        <v>1.5</v>
      </c>
      <c r="AB21" s="5">
        <v>0</v>
      </c>
      <c r="AC21" s="5">
        <v>0</v>
      </c>
      <c r="AD21" s="5">
        <v>0</v>
      </c>
      <c r="AE21" s="5">
        <v>0</v>
      </c>
      <c r="AF21" s="5">
        <v>0.5</v>
      </c>
      <c r="AG21" s="5">
        <v>1</v>
      </c>
      <c r="AH21" s="5">
        <v>0.5</v>
      </c>
      <c r="AI21" s="5">
        <v>1</v>
      </c>
      <c r="AJ21" s="5">
        <v>1</v>
      </c>
      <c r="AK21" s="5">
        <v>1</v>
      </c>
      <c r="AL21" s="5">
        <v>1</v>
      </c>
      <c r="AM21" s="5">
        <f t="shared" si="2"/>
        <v>15.5</v>
      </c>
      <c r="AN21" s="27">
        <f t="shared" si="1"/>
        <v>2.325</v>
      </c>
    </row>
    <row r="22" spans="1:40" s="10" customFormat="1" ht="21">
      <c r="A22" s="61" t="s">
        <v>23</v>
      </c>
      <c r="B22" s="62">
        <v>1049730085</v>
      </c>
      <c r="C22" s="61">
        <v>1</v>
      </c>
      <c r="D22" s="61">
        <v>17</v>
      </c>
      <c r="E22" s="62">
        <v>1240401140730</v>
      </c>
      <c r="F22" s="62">
        <v>2</v>
      </c>
      <c r="G22" s="61">
        <v>99</v>
      </c>
      <c r="H22" s="5"/>
      <c r="I22" s="5">
        <v>0</v>
      </c>
      <c r="J22" s="5">
        <v>0.5</v>
      </c>
      <c r="K22" s="5">
        <v>0</v>
      </c>
      <c r="L22" s="5">
        <v>1</v>
      </c>
      <c r="M22" s="5">
        <v>2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1.5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0.5</v>
      </c>
      <c r="Z22" s="5">
        <v>1</v>
      </c>
      <c r="AA22" s="5">
        <v>1.5</v>
      </c>
      <c r="AB22" s="5">
        <v>0</v>
      </c>
      <c r="AC22" s="5">
        <v>1</v>
      </c>
      <c r="AD22" s="5">
        <v>0</v>
      </c>
      <c r="AE22" s="5">
        <v>0</v>
      </c>
      <c r="AF22" s="5">
        <v>1.5</v>
      </c>
      <c r="AG22" s="5">
        <v>1</v>
      </c>
      <c r="AH22" s="5">
        <v>1</v>
      </c>
      <c r="AI22" s="5">
        <v>0</v>
      </c>
      <c r="AJ22" s="5">
        <v>0</v>
      </c>
      <c r="AK22" s="5">
        <v>0</v>
      </c>
      <c r="AL22" s="5">
        <v>0</v>
      </c>
      <c r="AM22" s="5">
        <f t="shared" si="2"/>
        <v>13.5</v>
      </c>
      <c r="AN22" s="27">
        <f t="shared" si="1"/>
        <v>2.025</v>
      </c>
    </row>
    <row r="23" spans="1:40" s="10" customFormat="1" ht="21" hidden="1">
      <c r="A23" s="61" t="s">
        <v>23</v>
      </c>
      <c r="B23" s="62">
        <v>1049730085</v>
      </c>
      <c r="C23" s="61">
        <v>1</v>
      </c>
      <c r="D23" s="61">
        <v>18</v>
      </c>
      <c r="E23" s="62">
        <v>1499900362475</v>
      </c>
      <c r="F23" s="62">
        <v>2</v>
      </c>
      <c r="G23" s="61">
        <v>99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27">
        <f t="shared" si="1"/>
        <v>0</v>
      </c>
    </row>
    <row r="24" spans="1:40" s="10" customFormat="1" ht="21">
      <c r="A24" s="63" t="s">
        <v>23</v>
      </c>
      <c r="B24" s="64">
        <v>1049730085</v>
      </c>
      <c r="C24" s="63">
        <v>1</v>
      </c>
      <c r="D24" s="63">
        <v>19</v>
      </c>
      <c r="E24" s="64">
        <v>1490501196433</v>
      </c>
      <c r="F24" s="64">
        <v>2</v>
      </c>
      <c r="G24" s="63">
        <v>99</v>
      </c>
      <c r="H24" s="12"/>
      <c r="I24" s="12">
        <v>1</v>
      </c>
      <c r="J24" s="12">
        <v>2</v>
      </c>
      <c r="K24" s="12">
        <v>0</v>
      </c>
      <c r="L24" s="12">
        <v>1</v>
      </c>
      <c r="M24" s="12">
        <v>2</v>
      </c>
      <c r="N24" s="12">
        <v>1</v>
      </c>
      <c r="O24" s="12">
        <v>0</v>
      </c>
      <c r="P24" s="12">
        <v>0</v>
      </c>
      <c r="Q24" s="12">
        <v>1</v>
      </c>
      <c r="R24" s="12">
        <v>0</v>
      </c>
      <c r="S24" s="12">
        <v>1.5</v>
      </c>
      <c r="T24" s="12">
        <v>0</v>
      </c>
      <c r="U24" s="12">
        <v>0</v>
      </c>
      <c r="V24" s="12">
        <v>0</v>
      </c>
      <c r="W24" s="12">
        <v>0</v>
      </c>
      <c r="X24" s="12">
        <v>1</v>
      </c>
      <c r="Y24" s="12">
        <v>1.5</v>
      </c>
      <c r="Z24" s="12">
        <v>1</v>
      </c>
      <c r="AA24" s="12">
        <v>1.5</v>
      </c>
      <c r="AB24" s="12">
        <v>1</v>
      </c>
      <c r="AC24" s="12">
        <v>1</v>
      </c>
      <c r="AD24" s="12">
        <v>0</v>
      </c>
      <c r="AE24" s="12">
        <v>1</v>
      </c>
      <c r="AF24" s="12">
        <v>1.5</v>
      </c>
      <c r="AG24" s="12">
        <v>1</v>
      </c>
      <c r="AH24" s="12">
        <v>1</v>
      </c>
      <c r="AI24" s="12">
        <v>0</v>
      </c>
      <c r="AJ24" s="12">
        <v>0</v>
      </c>
      <c r="AK24" s="12">
        <v>0</v>
      </c>
      <c r="AL24" s="12">
        <v>0</v>
      </c>
      <c r="AM24" s="12">
        <f>SUM(I24:AL24)</f>
        <v>21</v>
      </c>
      <c r="AN24" s="28">
        <f t="shared" si="1"/>
        <v>3.15</v>
      </c>
    </row>
    <row r="25" spans="39:40" ht="21">
      <c r="AM25" s="135">
        <f>AVERAGE(AM6:AM24)</f>
        <v>14.588235294117647</v>
      </c>
      <c r="AN25" s="136" t="s">
        <v>28</v>
      </c>
    </row>
    <row r="26" spans="39:40" ht="21">
      <c r="AM26" s="131">
        <f>STDEV(AM6:AM24)</f>
        <v>3.392248950353801</v>
      </c>
      <c r="AN26" s="132" t="s">
        <v>29</v>
      </c>
    </row>
  </sheetData>
  <sheetProtection/>
  <mergeCells count="12">
    <mergeCell ref="E3:E5"/>
    <mergeCell ref="F3:F5"/>
    <mergeCell ref="G3:G5"/>
    <mergeCell ref="H3:AL3"/>
    <mergeCell ref="AM3:AM4"/>
    <mergeCell ref="AN3:AN4"/>
    <mergeCell ref="A1:AN1"/>
    <mergeCell ref="A2:AN2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V26"/>
  <sheetViews>
    <sheetView zoomScale="77" zoomScaleNormal="77" zoomScalePageLayoutView="0" workbookViewId="0" topLeftCell="A13">
      <selection activeCell="AM38" sqref="AM38"/>
    </sheetView>
  </sheetViews>
  <sheetFormatPr defaultColWidth="8.57421875" defaultRowHeight="15"/>
  <cols>
    <col min="1" max="1" width="18.28125" style="2" customWidth="1"/>
    <col min="2" max="2" width="12.0039062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5.0039062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4.00390625" style="14" customWidth="1"/>
    <col min="41" max="48" width="8.57421875" style="14" customWidth="1"/>
    <col min="49" max="16384" width="8.57421875" style="2" customWidth="1"/>
  </cols>
  <sheetData>
    <row r="1" spans="1:40" ht="23.25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0" ht="22.5" customHeight="1">
      <c r="A2" s="103" t="s">
        <v>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1:40" ht="21">
      <c r="A3" s="74" t="s">
        <v>8</v>
      </c>
      <c r="B3" s="80" t="s">
        <v>0</v>
      </c>
      <c r="C3" s="77" t="s">
        <v>9</v>
      </c>
      <c r="D3" s="80" t="s">
        <v>1</v>
      </c>
      <c r="E3" s="90" t="s">
        <v>2</v>
      </c>
      <c r="F3" s="80" t="s">
        <v>3</v>
      </c>
      <c r="G3" s="90" t="s">
        <v>4</v>
      </c>
      <c r="H3" s="72" t="s">
        <v>18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4" t="s">
        <v>10</v>
      </c>
      <c r="AN3" s="87" t="s">
        <v>13</v>
      </c>
    </row>
    <row r="4" spans="1:40" ht="21">
      <c r="A4" s="97"/>
      <c r="B4" s="80"/>
      <c r="C4" s="78"/>
      <c r="D4" s="80"/>
      <c r="E4" s="90"/>
      <c r="F4" s="80"/>
      <c r="G4" s="90"/>
      <c r="H4" s="29" t="s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75"/>
      <c r="AN4" s="88"/>
    </row>
    <row r="5" spans="1:48" s="8" customFormat="1" ht="21">
      <c r="A5" s="97"/>
      <c r="B5" s="98"/>
      <c r="C5" s="78"/>
      <c r="D5" s="98"/>
      <c r="E5" s="99"/>
      <c r="F5" s="98"/>
      <c r="G5" s="99"/>
      <c r="H5" s="13" t="s">
        <v>7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15">
        <v>2</v>
      </c>
      <c r="AI5" s="15">
        <v>2</v>
      </c>
      <c r="AJ5" s="16">
        <v>1</v>
      </c>
      <c r="AK5" s="16">
        <v>1</v>
      </c>
      <c r="AL5" s="19">
        <v>4</v>
      </c>
      <c r="AM5" s="59">
        <f>SUM(I5:AL5)</f>
        <v>35</v>
      </c>
      <c r="AN5" s="60" t="s">
        <v>14</v>
      </c>
      <c r="AO5" s="10"/>
      <c r="AP5" s="10"/>
      <c r="AQ5" s="10"/>
      <c r="AR5" s="10"/>
      <c r="AS5" s="10"/>
      <c r="AT5" s="10"/>
      <c r="AU5" s="10"/>
      <c r="AV5" s="10"/>
    </row>
    <row r="6" spans="1:41" s="10" customFormat="1" ht="21">
      <c r="A6" s="61" t="s">
        <v>23</v>
      </c>
      <c r="B6" s="62">
        <v>1049730085</v>
      </c>
      <c r="C6" s="61">
        <v>1</v>
      </c>
      <c r="D6" s="61">
        <v>1</v>
      </c>
      <c r="E6" s="62">
        <v>1490501194058</v>
      </c>
      <c r="F6" s="62">
        <v>1</v>
      </c>
      <c r="G6" s="61">
        <v>99</v>
      </c>
      <c r="H6" s="5"/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0</v>
      </c>
      <c r="Q6" s="5">
        <v>1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1</v>
      </c>
      <c r="X6" s="5">
        <v>0</v>
      </c>
      <c r="Y6" s="5">
        <v>0</v>
      </c>
      <c r="Z6" s="5">
        <v>0</v>
      </c>
      <c r="AA6" s="5">
        <v>0</v>
      </c>
      <c r="AB6" s="5">
        <v>1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1</v>
      </c>
      <c r="AI6" s="5">
        <v>1.5</v>
      </c>
      <c r="AJ6" s="5">
        <v>1</v>
      </c>
      <c r="AK6" s="5">
        <v>0</v>
      </c>
      <c r="AL6" s="5">
        <v>2</v>
      </c>
      <c r="AM6" s="5">
        <f aca="true" t="shared" si="0" ref="AM6:AM14">SUM(I6:AL6)</f>
        <v>10.5</v>
      </c>
      <c r="AN6" s="27">
        <f aca="true" t="shared" si="1" ref="AN6:AN24">6*AM6/35</f>
        <v>1.8</v>
      </c>
      <c r="AO6" s="10" t="s">
        <v>20</v>
      </c>
    </row>
    <row r="7" spans="1:40" s="10" customFormat="1" ht="21">
      <c r="A7" s="61" t="s">
        <v>23</v>
      </c>
      <c r="B7" s="62">
        <v>1049730085</v>
      </c>
      <c r="C7" s="61">
        <v>1</v>
      </c>
      <c r="D7" s="61">
        <v>2</v>
      </c>
      <c r="E7" s="62">
        <v>1490501194481</v>
      </c>
      <c r="F7" s="62">
        <v>1</v>
      </c>
      <c r="G7" s="61">
        <v>99</v>
      </c>
      <c r="H7" s="5"/>
      <c r="I7" s="5">
        <v>0</v>
      </c>
      <c r="J7" s="5">
        <v>1</v>
      </c>
      <c r="K7" s="5">
        <v>1</v>
      </c>
      <c r="L7" s="5">
        <v>0</v>
      </c>
      <c r="M7" s="5">
        <v>0</v>
      </c>
      <c r="N7" s="5">
        <v>1</v>
      </c>
      <c r="O7" s="5">
        <v>1</v>
      </c>
      <c r="P7" s="5">
        <v>0</v>
      </c>
      <c r="Q7" s="5">
        <v>0</v>
      </c>
      <c r="R7" s="5">
        <v>0</v>
      </c>
      <c r="S7" s="5">
        <v>1</v>
      </c>
      <c r="T7" s="5">
        <v>0</v>
      </c>
      <c r="U7" s="5">
        <v>0</v>
      </c>
      <c r="V7" s="5">
        <v>1</v>
      </c>
      <c r="W7" s="5">
        <v>1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1</v>
      </c>
      <c r="AI7" s="5">
        <v>1</v>
      </c>
      <c r="AJ7" s="5">
        <v>1</v>
      </c>
      <c r="AK7" s="5">
        <v>0</v>
      </c>
      <c r="AL7" s="5">
        <v>0</v>
      </c>
      <c r="AM7" s="5">
        <f t="shared" si="0"/>
        <v>12</v>
      </c>
      <c r="AN7" s="27">
        <f t="shared" si="1"/>
        <v>2.057142857142857</v>
      </c>
    </row>
    <row r="8" spans="1:40" s="10" customFormat="1" ht="21">
      <c r="A8" s="61" t="s">
        <v>23</v>
      </c>
      <c r="B8" s="62">
        <v>1049730085</v>
      </c>
      <c r="C8" s="61">
        <v>1</v>
      </c>
      <c r="D8" s="61">
        <v>3</v>
      </c>
      <c r="E8" s="62">
        <v>1490501194571</v>
      </c>
      <c r="F8" s="62">
        <v>1</v>
      </c>
      <c r="G8" s="61">
        <v>99</v>
      </c>
      <c r="H8" s="5"/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1</v>
      </c>
      <c r="Z8" s="5">
        <v>0</v>
      </c>
      <c r="AA8" s="5">
        <v>0</v>
      </c>
      <c r="AB8" s="5">
        <v>1</v>
      </c>
      <c r="AC8" s="5">
        <v>1</v>
      </c>
      <c r="AD8" s="5">
        <v>0</v>
      </c>
      <c r="AE8" s="5">
        <v>0</v>
      </c>
      <c r="AF8" s="5">
        <v>0</v>
      </c>
      <c r="AG8" s="5">
        <v>1</v>
      </c>
      <c r="AH8" s="5">
        <v>2</v>
      </c>
      <c r="AI8" s="5">
        <v>2</v>
      </c>
      <c r="AJ8" s="5">
        <v>0</v>
      </c>
      <c r="AK8" s="5">
        <v>0</v>
      </c>
      <c r="AL8" s="5">
        <v>2</v>
      </c>
      <c r="AM8" s="5">
        <f t="shared" si="0"/>
        <v>10</v>
      </c>
      <c r="AN8" s="27">
        <f t="shared" si="1"/>
        <v>1.7142857142857142</v>
      </c>
    </row>
    <row r="9" spans="1:40" s="10" customFormat="1" ht="21">
      <c r="A9" s="61" t="s">
        <v>23</v>
      </c>
      <c r="B9" s="62">
        <v>1049730085</v>
      </c>
      <c r="C9" s="61">
        <v>1</v>
      </c>
      <c r="D9" s="61">
        <v>4</v>
      </c>
      <c r="E9" s="62">
        <v>1490501195461</v>
      </c>
      <c r="F9" s="62">
        <v>1</v>
      </c>
      <c r="G9" s="61">
        <v>99</v>
      </c>
      <c r="H9" s="5"/>
      <c r="I9" s="5">
        <v>1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1</v>
      </c>
      <c r="T9" s="5">
        <v>1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1</v>
      </c>
      <c r="AC9" s="5">
        <v>0</v>
      </c>
      <c r="AD9" s="5">
        <v>1</v>
      </c>
      <c r="AE9" s="5">
        <v>0</v>
      </c>
      <c r="AF9" s="5">
        <v>0</v>
      </c>
      <c r="AG9" s="5">
        <v>0</v>
      </c>
      <c r="AH9" s="5">
        <v>1</v>
      </c>
      <c r="AI9" s="5">
        <v>2</v>
      </c>
      <c r="AJ9" s="5">
        <v>0</v>
      </c>
      <c r="AK9" s="5">
        <v>1</v>
      </c>
      <c r="AL9" s="5">
        <v>0</v>
      </c>
      <c r="AM9" s="5">
        <f t="shared" si="0"/>
        <v>11</v>
      </c>
      <c r="AN9" s="27">
        <f t="shared" si="1"/>
        <v>1.8857142857142857</v>
      </c>
    </row>
    <row r="10" spans="1:40" s="10" customFormat="1" ht="21">
      <c r="A10" s="61" t="s">
        <v>23</v>
      </c>
      <c r="B10" s="62">
        <v>1049730085</v>
      </c>
      <c r="C10" s="61">
        <v>1</v>
      </c>
      <c r="D10" s="61">
        <v>5</v>
      </c>
      <c r="E10" s="62">
        <v>1730601245484</v>
      </c>
      <c r="F10" s="62">
        <v>1</v>
      </c>
      <c r="G10" s="61">
        <v>99</v>
      </c>
      <c r="H10" s="5"/>
      <c r="I10" s="5">
        <v>1</v>
      </c>
      <c r="J10" s="5">
        <v>0</v>
      </c>
      <c r="K10" s="5">
        <v>0</v>
      </c>
      <c r="L10" s="5">
        <v>1</v>
      </c>
      <c r="M10" s="5">
        <v>1</v>
      </c>
      <c r="N10" s="5">
        <v>1</v>
      </c>
      <c r="O10" s="5">
        <v>0</v>
      </c>
      <c r="P10" s="5">
        <v>0</v>
      </c>
      <c r="Q10" s="5">
        <v>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1</v>
      </c>
      <c r="Y10" s="5">
        <v>0</v>
      </c>
      <c r="Z10" s="5">
        <v>0</v>
      </c>
      <c r="AA10" s="5">
        <v>0</v>
      </c>
      <c r="AB10" s="5">
        <v>0</v>
      </c>
      <c r="AC10" s="5">
        <v>1</v>
      </c>
      <c r="AD10" s="5">
        <v>0</v>
      </c>
      <c r="AE10" s="5">
        <v>1</v>
      </c>
      <c r="AF10" s="5">
        <v>0</v>
      </c>
      <c r="AG10" s="5">
        <v>0</v>
      </c>
      <c r="AH10" s="5">
        <v>0.5</v>
      </c>
      <c r="AI10" s="5">
        <v>1.5</v>
      </c>
      <c r="AJ10" s="5">
        <v>1</v>
      </c>
      <c r="AK10" s="5">
        <v>2</v>
      </c>
      <c r="AL10" s="5">
        <v>1</v>
      </c>
      <c r="AM10" s="5">
        <f t="shared" si="0"/>
        <v>15</v>
      </c>
      <c r="AN10" s="27">
        <f t="shared" si="1"/>
        <v>2.5714285714285716</v>
      </c>
    </row>
    <row r="11" spans="1:40" s="10" customFormat="1" ht="21">
      <c r="A11" s="61" t="s">
        <v>23</v>
      </c>
      <c r="B11" s="62">
        <v>1049730085</v>
      </c>
      <c r="C11" s="61">
        <v>1</v>
      </c>
      <c r="D11" s="61">
        <v>6</v>
      </c>
      <c r="E11" s="62">
        <v>1499900357927</v>
      </c>
      <c r="F11" s="62">
        <v>1</v>
      </c>
      <c r="G11" s="61">
        <v>12</v>
      </c>
      <c r="H11" s="5"/>
      <c r="I11" s="5">
        <v>1</v>
      </c>
      <c r="J11" s="5">
        <v>0</v>
      </c>
      <c r="K11" s="5">
        <v>1</v>
      </c>
      <c r="L11" s="5">
        <v>1</v>
      </c>
      <c r="M11" s="5">
        <v>0</v>
      </c>
      <c r="N11" s="5">
        <v>1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1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1</v>
      </c>
      <c r="AE11" s="5">
        <v>1</v>
      </c>
      <c r="AF11" s="5">
        <v>0</v>
      </c>
      <c r="AG11" s="5">
        <v>0</v>
      </c>
      <c r="AH11" s="5">
        <v>0.5</v>
      </c>
      <c r="AI11" s="5">
        <v>1.5</v>
      </c>
      <c r="AJ11" s="5">
        <v>0</v>
      </c>
      <c r="AK11" s="5">
        <v>0</v>
      </c>
      <c r="AL11" s="5">
        <v>0</v>
      </c>
      <c r="AM11" s="5">
        <f t="shared" si="0"/>
        <v>12</v>
      </c>
      <c r="AN11" s="27">
        <f t="shared" si="1"/>
        <v>2.057142857142857</v>
      </c>
    </row>
    <row r="12" spans="1:40" s="10" customFormat="1" ht="21">
      <c r="A12" s="61" t="s">
        <v>23</v>
      </c>
      <c r="B12" s="62">
        <v>1049730085</v>
      </c>
      <c r="C12" s="61">
        <v>1</v>
      </c>
      <c r="D12" s="61">
        <v>7</v>
      </c>
      <c r="E12" s="62">
        <v>1490501195640</v>
      </c>
      <c r="F12" s="62">
        <v>1</v>
      </c>
      <c r="G12" s="61">
        <v>99</v>
      </c>
      <c r="H12" s="5"/>
      <c r="I12" s="5">
        <v>0</v>
      </c>
      <c r="J12" s="5">
        <v>1</v>
      </c>
      <c r="K12" s="5">
        <v>1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1</v>
      </c>
      <c r="U12" s="5">
        <v>0</v>
      </c>
      <c r="V12" s="5">
        <v>1</v>
      </c>
      <c r="W12" s="5">
        <v>1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1</v>
      </c>
      <c r="AE12" s="5">
        <v>0</v>
      </c>
      <c r="AF12" s="5">
        <v>1</v>
      </c>
      <c r="AG12" s="5">
        <v>0</v>
      </c>
      <c r="AH12" s="5">
        <v>0.5</v>
      </c>
      <c r="AI12" s="5">
        <v>1.5</v>
      </c>
      <c r="AJ12" s="5">
        <v>0</v>
      </c>
      <c r="AK12" s="5">
        <v>0</v>
      </c>
      <c r="AL12" s="5">
        <v>0</v>
      </c>
      <c r="AM12" s="5">
        <f t="shared" si="0"/>
        <v>12</v>
      </c>
      <c r="AN12" s="27">
        <f t="shared" si="1"/>
        <v>2.057142857142857</v>
      </c>
    </row>
    <row r="13" spans="1:40" s="10" customFormat="1" ht="21">
      <c r="A13" s="61" t="s">
        <v>23</v>
      </c>
      <c r="B13" s="62">
        <v>1049730085</v>
      </c>
      <c r="C13" s="61">
        <v>1</v>
      </c>
      <c r="D13" s="61">
        <v>8</v>
      </c>
      <c r="E13" s="62">
        <v>1490501196212</v>
      </c>
      <c r="F13" s="62">
        <v>1</v>
      </c>
      <c r="G13" s="61">
        <v>12</v>
      </c>
      <c r="H13" s="5"/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0</v>
      </c>
      <c r="AD13" s="5">
        <v>1</v>
      </c>
      <c r="AE13" s="5">
        <v>0</v>
      </c>
      <c r="AF13" s="5">
        <v>0</v>
      </c>
      <c r="AG13" s="5">
        <v>1</v>
      </c>
      <c r="AH13" s="5">
        <v>0.5</v>
      </c>
      <c r="AI13" s="5">
        <v>1.5</v>
      </c>
      <c r="AJ13" s="5">
        <v>1</v>
      </c>
      <c r="AK13" s="5">
        <v>0</v>
      </c>
      <c r="AL13" s="5">
        <v>0</v>
      </c>
      <c r="AM13" s="5">
        <f t="shared" si="0"/>
        <v>7</v>
      </c>
      <c r="AN13" s="27">
        <f t="shared" si="1"/>
        <v>1.2</v>
      </c>
    </row>
    <row r="14" spans="1:40" s="10" customFormat="1" ht="21">
      <c r="A14" s="61" t="s">
        <v>23</v>
      </c>
      <c r="B14" s="62">
        <v>1049730085</v>
      </c>
      <c r="C14" s="61">
        <v>1</v>
      </c>
      <c r="D14" s="61">
        <v>9</v>
      </c>
      <c r="E14" s="62">
        <v>1490501194970</v>
      </c>
      <c r="F14" s="62">
        <v>1</v>
      </c>
      <c r="G14" s="61">
        <v>99</v>
      </c>
      <c r="H14" s="5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1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1</v>
      </c>
      <c r="Y14" s="5">
        <v>0</v>
      </c>
      <c r="Z14" s="5">
        <v>1</v>
      </c>
      <c r="AA14" s="5">
        <v>0</v>
      </c>
      <c r="AB14" s="5">
        <v>0</v>
      </c>
      <c r="AC14" s="5">
        <v>1</v>
      </c>
      <c r="AD14" s="5">
        <v>0</v>
      </c>
      <c r="AE14" s="5">
        <v>1</v>
      </c>
      <c r="AF14" s="5">
        <v>0</v>
      </c>
      <c r="AG14" s="5">
        <v>1</v>
      </c>
      <c r="AH14" s="5">
        <v>0.5</v>
      </c>
      <c r="AI14" s="5">
        <v>0.5</v>
      </c>
      <c r="AJ14" s="5">
        <v>1</v>
      </c>
      <c r="AK14" s="5">
        <v>1</v>
      </c>
      <c r="AL14" s="5">
        <v>1</v>
      </c>
      <c r="AM14" s="5">
        <f t="shared" si="0"/>
        <v>12</v>
      </c>
      <c r="AN14" s="27">
        <f t="shared" si="1"/>
        <v>2.057142857142857</v>
      </c>
    </row>
    <row r="15" spans="1:40" s="10" customFormat="1" ht="21" hidden="1">
      <c r="A15" s="61" t="s">
        <v>23</v>
      </c>
      <c r="B15" s="62">
        <v>1049730085</v>
      </c>
      <c r="C15" s="61">
        <v>1</v>
      </c>
      <c r="D15" s="61">
        <v>10</v>
      </c>
      <c r="E15" s="62">
        <v>1490501190401</v>
      </c>
      <c r="F15" s="62">
        <v>1</v>
      </c>
      <c r="G15" s="61">
        <v>99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27">
        <f t="shared" si="1"/>
        <v>0</v>
      </c>
    </row>
    <row r="16" spans="1:40" s="10" customFormat="1" ht="21">
      <c r="A16" s="61" t="s">
        <v>23</v>
      </c>
      <c r="B16" s="62">
        <v>1049730085</v>
      </c>
      <c r="C16" s="61">
        <v>1</v>
      </c>
      <c r="D16" s="61">
        <v>11</v>
      </c>
      <c r="E16" s="62">
        <v>1490501194244</v>
      </c>
      <c r="F16" s="62">
        <v>2</v>
      </c>
      <c r="G16" s="61">
        <v>99</v>
      </c>
      <c r="H16" s="5"/>
      <c r="I16" s="5">
        <v>0</v>
      </c>
      <c r="J16" s="5">
        <v>0</v>
      </c>
      <c r="K16" s="5">
        <v>1</v>
      </c>
      <c r="L16" s="5">
        <v>0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</v>
      </c>
      <c r="U16" s="5">
        <v>0</v>
      </c>
      <c r="V16" s="5">
        <v>1</v>
      </c>
      <c r="W16" s="5">
        <v>1</v>
      </c>
      <c r="X16" s="5">
        <v>0</v>
      </c>
      <c r="Y16" s="5">
        <v>0</v>
      </c>
      <c r="Z16" s="5">
        <v>1</v>
      </c>
      <c r="AA16" s="5">
        <v>0</v>
      </c>
      <c r="AB16" s="5">
        <v>1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1</v>
      </c>
      <c r="AI16" s="5">
        <v>1.5</v>
      </c>
      <c r="AJ16" s="5">
        <v>1</v>
      </c>
      <c r="AK16" s="5">
        <v>0</v>
      </c>
      <c r="AL16" s="5">
        <v>0</v>
      </c>
      <c r="AM16" s="5">
        <f aca="true" t="shared" si="2" ref="AM16:AM22">SUM(I16:AL16)</f>
        <v>10.5</v>
      </c>
      <c r="AN16" s="27">
        <f t="shared" si="1"/>
        <v>1.8</v>
      </c>
    </row>
    <row r="17" spans="1:40" s="10" customFormat="1" ht="21">
      <c r="A17" s="61" t="s">
        <v>23</v>
      </c>
      <c r="B17" s="62">
        <v>1049730085</v>
      </c>
      <c r="C17" s="61">
        <v>1</v>
      </c>
      <c r="D17" s="61">
        <v>12</v>
      </c>
      <c r="E17" s="62">
        <v>1490501194554</v>
      </c>
      <c r="F17" s="62">
        <v>2</v>
      </c>
      <c r="G17" s="61">
        <v>99</v>
      </c>
      <c r="H17" s="5"/>
      <c r="I17" s="5">
        <v>0</v>
      </c>
      <c r="J17" s="5">
        <v>0</v>
      </c>
      <c r="K17" s="5">
        <v>1</v>
      </c>
      <c r="L17" s="5">
        <v>1</v>
      </c>
      <c r="M17" s="5">
        <v>0</v>
      </c>
      <c r="N17" s="5">
        <v>1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1</v>
      </c>
      <c r="AI17" s="5">
        <v>2</v>
      </c>
      <c r="AJ17" s="5">
        <v>1</v>
      </c>
      <c r="AK17" s="5">
        <v>0</v>
      </c>
      <c r="AL17" s="5">
        <v>2</v>
      </c>
      <c r="AM17" s="5">
        <f t="shared" si="2"/>
        <v>11</v>
      </c>
      <c r="AN17" s="27">
        <f t="shared" si="1"/>
        <v>1.8857142857142857</v>
      </c>
    </row>
    <row r="18" spans="1:40" s="10" customFormat="1" ht="21">
      <c r="A18" s="61" t="s">
        <v>23</v>
      </c>
      <c r="B18" s="62">
        <v>1049730085</v>
      </c>
      <c r="C18" s="61">
        <v>1</v>
      </c>
      <c r="D18" s="61">
        <v>13</v>
      </c>
      <c r="E18" s="62">
        <v>1329000001761</v>
      </c>
      <c r="F18" s="62">
        <v>2</v>
      </c>
      <c r="G18" s="61">
        <v>99</v>
      </c>
      <c r="H18" s="5"/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1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1</v>
      </c>
      <c r="AI18" s="5">
        <v>2</v>
      </c>
      <c r="AJ18" s="5">
        <v>0</v>
      </c>
      <c r="AK18" s="5">
        <v>1</v>
      </c>
      <c r="AL18" s="5">
        <v>2</v>
      </c>
      <c r="AM18" s="5">
        <f t="shared" si="2"/>
        <v>10</v>
      </c>
      <c r="AN18" s="27">
        <f t="shared" si="1"/>
        <v>1.7142857142857142</v>
      </c>
    </row>
    <row r="19" spans="1:40" s="10" customFormat="1" ht="21">
      <c r="A19" s="61" t="s">
        <v>23</v>
      </c>
      <c r="B19" s="62">
        <v>1049730085</v>
      </c>
      <c r="C19" s="61">
        <v>1</v>
      </c>
      <c r="D19" s="61">
        <v>14</v>
      </c>
      <c r="E19" s="62">
        <v>1499900349614</v>
      </c>
      <c r="F19" s="62">
        <v>2</v>
      </c>
      <c r="G19" s="61">
        <v>99</v>
      </c>
      <c r="H19" s="5"/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1</v>
      </c>
      <c r="V19" s="5">
        <v>1</v>
      </c>
      <c r="W19" s="5">
        <v>0</v>
      </c>
      <c r="X19" s="5">
        <v>1</v>
      </c>
      <c r="Y19" s="5">
        <v>0</v>
      </c>
      <c r="Z19" s="5">
        <v>0</v>
      </c>
      <c r="AA19" s="5">
        <v>1</v>
      </c>
      <c r="AB19" s="5">
        <v>0</v>
      </c>
      <c r="AC19" s="5">
        <v>1</v>
      </c>
      <c r="AD19" s="5">
        <v>0</v>
      </c>
      <c r="AE19" s="5">
        <v>0</v>
      </c>
      <c r="AF19" s="5">
        <v>0</v>
      </c>
      <c r="AG19" s="5">
        <v>0</v>
      </c>
      <c r="AH19" s="5">
        <v>0.5</v>
      </c>
      <c r="AI19" s="5">
        <v>0.5</v>
      </c>
      <c r="AJ19" s="5">
        <v>0</v>
      </c>
      <c r="AK19" s="5">
        <v>0</v>
      </c>
      <c r="AL19" s="5">
        <v>0</v>
      </c>
      <c r="AM19" s="5">
        <f t="shared" si="2"/>
        <v>8</v>
      </c>
      <c r="AN19" s="27">
        <f t="shared" si="1"/>
        <v>1.3714285714285714</v>
      </c>
    </row>
    <row r="20" spans="1:40" s="10" customFormat="1" ht="21">
      <c r="A20" s="61" t="s">
        <v>23</v>
      </c>
      <c r="B20" s="62">
        <v>1049730085</v>
      </c>
      <c r="C20" s="61">
        <v>1</v>
      </c>
      <c r="D20" s="61">
        <v>15</v>
      </c>
      <c r="E20" s="62">
        <v>1490501194376</v>
      </c>
      <c r="F20" s="62">
        <v>2</v>
      </c>
      <c r="G20" s="61">
        <v>99</v>
      </c>
      <c r="H20" s="5"/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1</v>
      </c>
      <c r="W20" s="5">
        <v>1</v>
      </c>
      <c r="X20" s="5">
        <v>0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5">
        <v>1</v>
      </c>
      <c r="AI20" s="5">
        <v>1</v>
      </c>
      <c r="AJ20" s="5">
        <v>1</v>
      </c>
      <c r="AK20" s="5">
        <v>0</v>
      </c>
      <c r="AL20" s="5">
        <v>0</v>
      </c>
      <c r="AM20" s="5">
        <f t="shared" si="2"/>
        <v>8</v>
      </c>
      <c r="AN20" s="27">
        <f t="shared" si="1"/>
        <v>1.3714285714285714</v>
      </c>
    </row>
    <row r="21" spans="1:40" s="10" customFormat="1" ht="21">
      <c r="A21" s="61" t="s">
        <v>23</v>
      </c>
      <c r="B21" s="62">
        <v>1049730085</v>
      </c>
      <c r="C21" s="61">
        <v>1</v>
      </c>
      <c r="D21" s="61">
        <v>16</v>
      </c>
      <c r="E21" s="62">
        <v>1490501195020</v>
      </c>
      <c r="F21" s="62">
        <v>2</v>
      </c>
      <c r="G21" s="61">
        <v>99</v>
      </c>
      <c r="H21" s="5"/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1</v>
      </c>
      <c r="X21" s="5">
        <v>0</v>
      </c>
      <c r="Y21" s="5">
        <v>0</v>
      </c>
      <c r="Z21" s="5">
        <v>1</v>
      </c>
      <c r="AA21" s="5">
        <v>0</v>
      </c>
      <c r="AB21" s="5">
        <v>0</v>
      </c>
      <c r="AC21" s="5">
        <v>0</v>
      </c>
      <c r="AD21" s="5">
        <v>1</v>
      </c>
      <c r="AE21" s="5">
        <v>1</v>
      </c>
      <c r="AF21" s="5">
        <v>0</v>
      </c>
      <c r="AG21" s="5">
        <v>0</v>
      </c>
      <c r="AH21" s="5">
        <v>2</v>
      </c>
      <c r="AI21" s="5">
        <v>2</v>
      </c>
      <c r="AJ21" s="5">
        <v>1</v>
      </c>
      <c r="AK21" s="5">
        <v>2</v>
      </c>
      <c r="AL21" s="5">
        <v>0</v>
      </c>
      <c r="AM21" s="5">
        <f t="shared" si="2"/>
        <v>15</v>
      </c>
      <c r="AN21" s="27">
        <f t="shared" si="1"/>
        <v>2.5714285714285716</v>
      </c>
    </row>
    <row r="22" spans="1:40" s="10" customFormat="1" ht="21">
      <c r="A22" s="61" t="s">
        <v>23</v>
      </c>
      <c r="B22" s="62">
        <v>1049730085</v>
      </c>
      <c r="C22" s="61">
        <v>1</v>
      </c>
      <c r="D22" s="61">
        <v>17</v>
      </c>
      <c r="E22" s="62">
        <v>1240401140730</v>
      </c>
      <c r="F22" s="62">
        <v>2</v>
      </c>
      <c r="G22" s="61">
        <v>99</v>
      </c>
      <c r="H22" s="5"/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1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1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5">
        <v>1</v>
      </c>
      <c r="AI22" s="5">
        <v>0.5</v>
      </c>
      <c r="AJ22" s="5">
        <v>1</v>
      </c>
      <c r="AK22" s="5">
        <v>0</v>
      </c>
      <c r="AL22" s="5">
        <v>1</v>
      </c>
      <c r="AM22" s="5">
        <f t="shared" si="2"/>
        <v>10.5</v>
      </c>
      <c r="AN22" s="27">
        <f t="shared" si="1"/>
        <v>1.8</v>
      </c>
    </row>
    <row r="23" spans="1:40" s="10" customFormat="1" ht="21" hidden="1">
      <c r="A23" s="61" t="s">
        <v>23</v>
      </c>
      <c r="B23" s="62">
        <v>1049730085</v>
      </c>
      <c r="C23" s="61">
        <v>1</v>
      </c>
      <c r="D23" s="61">
        <v>18</v>
      </c>
      <c r="E23" s="62">
        <v>1499900362475</v>
      </c>
      <c r="F23" s="62">
        <v>2</v>
      </c>
      <c r="G23" s="61">
        <v>99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27">
        <f t="shared" si="1"/>
        <v>0</v>
      </c>
    </row>
    <row r="24" spans="1:40" s="10" customFormat="1" ht="21">
      <c r="A24" s="63" t="s">
        <v>23</v>
      </c>
      <c r="B24" s="64">
        <v>1049730085</v>
      </c>
      <c r="C24" s="63">
        <v>1</v>
      </c>
      <c r="D24" s="63">
        <v>19</v>
      </c>
      <c r="E24" s="64">
        <v>1490501196433</v>
      </c>
      <c r="F24" s="64">
        <v>2</v>
      </c>
      <c r="G24" s="63">
        <v>99</v>
      </c>
      <c r="H24" s="12"/>
      <c r="I24" s="12">
        <v>0</v>
      </c>
      <c r="J24" s="12">
        <v>1</v>
      </c>
      <c r="K24" s="12">
        <v>0</v>
      </c>
      <c r="L24" s="12">
        <v>1</v>
      </c>
      <c r="M24" s="12">
        <v>0</v>
      </c>
      <c r="N24" s="12">
        <v>0</v>
      </c>
      <c r="O24" s="12">
        <v>0</v>
      </c>
      <c r="P24" s="12">
        <v>0</v>
      </c>
      <c r="Q24" s="12">
        <v>1</v>
      </c>
      <c r="R24" s="12">
        <v>0</v>
      </c>
      <c r="S24" s="12">
        <v>0</v>
      </c>
      <c r="T24" s="12">
        <v>1</v>
      </c>
      <c r="U24" s="12">
        <v>0</v>
      </c>
      <c r="V24" s="12">
        <v>1</v>
      </c>
      <c r="W24" s="12">
        <v>1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1</v>
      </c>
      <c r="AD24" s="12">
        <v>1</v>
      </c>
      <c r="AE24" s="12">
        <v>0</v>
      </c>
      <c r="AF24" s="12">
        <v>1</v>
      </c>
      <c r="AG24" s="12">
        <v>1</v>
      </c>
      <c r="AH24" s="12">
        <v>1</v>
      </c>
      <c r="AI24" s="12">
        <v>1.5</v>
      </c>
      <c r="AJ24" s="12">
        <v>1</v>
      </c>
      <c r="AK24" s="12">
        <v>0</v>
      </c>
      <c r="AL24" s="12">
        <v>0</v>
      </c>
      <c r="AM24" s="12">
        <f>SUM(I24:AL24)</f>
        <v>13.5</v>
      </c>
      <c r="AN24" s="28">
        <f t="shared" si="1"/>
        <v>2.3142857142857145</v>
      </c>
    </row>
    <row r="25" spans="39:40" ht="21">
      <c r="AM25" s="135">
        <f>AVERAGE(AM6:AM24)</f>
        <v>11.058823529411764</v>
      </c>
      <c r="AN25" s="136" t="s">
        <v>28</v>
      </c>
    </row>
    <row r="26" spans="39:40" ht="21">
      <c r="AM26" s="131">
        <f>STDEV(AM6:AM24)</f>
        <v>2.2212211797594064</v>
      </c>
      <c r="AN26" s="132" t="s">
        <v>29</v>
      </c>
    </row>
  </sheetData>
  <sheetProtection/>
  <mergeCells count="12">
    <mergeCell ref="E3:E5"/>
    <mergeCell ref="F3:F5"/>
    <mergeCell ref="G3:G5"/>
    <mergeCell ref="H3:AL3"/>
    <mergeCell ref="AM3:AM4"/>
    <mergeCell ref="AN3:AN4"/>
    <mergeCell ref="A1:AN1"/>
    <mergeCell ref="A2:AN2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Microsoft</cp:lastModifiedBy>
  <cp:lastPrinted>2016-03-12T03:14:32Z</cp:lastPrinted>
  <dcterms:created xsi:type="dcterms:W3CDTF">2015-03-02T11:07:48Z</dcterms:created>
  <dcterms:modified xsi:type="dcterms:W3CDTF">2016-03-22T07:16:50Z</dcterms:modified>
  <cp:category/>
  <cp:version/>
  <cp:contentType/>
  <cp:contentStatus/>
</cp:coreProperties>
</file>